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7400" windowHeight="11760" activeTab="0"/>
  </bookViews>
  <sheets>
    <sheet name="اعداد طلاب مستجدين خريجين" sheetId="3" r:id="rId1"/>
    <sheet name="الخريجين حسب الجنسية " sheetId="4" r:id="rId2"/>
    <sheet name="الخريجين حسب المحافظات " sheetId="5" r:id="rId3"/>
  </sheets>
  <definedNames>
    <definedName name="_xlnm.Print_Titles" localSheetId="0">'اعداد طلاب مستجدين خريجين'!$2:$3</definedName>
  </definedNames>
  <calcPr calcId="124519"/>
</workbook>
</file>

<file path=xl/sharedStrings.xml><?xml version="1.0" encoding="utf-8"?>
<sst xmlns="http://schemas.openxmlformats.org/spreadsheetml/2006/main" count="663" uniqueCount="165">
  <si>
    <t>أعداد خريجي معاهد وزارة التعليم العالي للعام الدراسي 2009-2010 حسب الجنسية ( تعليم اجمالي)</t>
  </si>
  <si>
    <t>المعهد</t>
  </si>
  <si>
    <t>سوري</t>
  </si>
  <si>
    <t>فلسطيني مقيم</t>
  </si>
  <si>
    <t>فلسطيني غير مقيم</t>
  </si>
  <si>
    <t>لبناني</t>
  </si>
  <si>
    <t>عراقي</t>
  </si>
  <si>
    <t>عربي</t>
  </si>
  <si>
    <t>اجنبي</t>
  </si>
  <si>
    <t>المجموع</t>
  </si>
  <si>
    <t xml:space="preserve">     المجموع</t>
  </si>
  <si>
    <t xml:space="preserve">ذكور </t>
  </si>
  <si>
    <t>اناث</t>
  </si>
  <si>
    <t>مج</t>
  </si>
  <si>
    <t>المعهد التقاني للهندسه الميكانيكيه والكهربائيه بدمشق</t>
  </si>
  <si>
    <t>المعهد التقاني الهندسي بدمشق</t>
  </si>
  <si>
    <t>المعهد التقاني للحاسوب بدمشق</t>
  </si>
  <si>
    <t>المعهد التقاني الطبي بدمشق</t>
  </si>
  <si>
    <t>المعهد التقاني الطبي بالنبك</t>
  </si>
  <si>
    <t>المعهد التقاني الزراعي بدمشق</t>
  </si>
  <si>
    <t>المعهد التقاني الطب الاسنان</t>
  </si>
  <si>
    <t>المعهد التقاني للمحاسبه والتمويل بدمشق</t>
  </si>
  <si>
    <t>المعهد التقاني لاداره الاعمال والتسويق بدمشق</t>
  </si>
  <si>
    <t>المعهد التقاني للحاسوب بدرعا</t>
  </si>
  <si>
    <t>المعهد التقاني الزراعي بدرعا</t>
  </si>
  <si>
    <t>المعهد التقاني الزراعي بالسويداء</t>
  </si>
  <si>
    <t>المعهد التقاني للمحاسبه والتمويل بدرعا</t>
  </si>
  <si>
    <t>المعهد التقاني الزراعي بالقنيطره</t>
  </si>
  <si>
    <t>إجمالي طلاب معاهد دمشق</t>
  </si>
  <si>
    <t xml:space="preserve">م.ت. لطب الأسنان - حلب </t>
  </si>
  <si>
    <t xml:space="preserve">م.ت. الهندسي - حلب </t>
  </si>
  <si>
    <t xml:space="preserve">م.ت. الزراعي - حلب </t>
  </si>
  <si>
    <t xml:space="preserve">م.ت. للمحاسبة والتمويل - حلب </t>
  </si>
  <si>
    <t xml:space="preserve">م.ت. لإدارة الأعمال والتسويق - حلب </t>
  </si>
  <si>
    <t xml:space="preserve">م.ت. للمحاسبة والتمويل - ادلب  </t>
  </si>
  <si>
    <t xml:space="preserve">م.ت. للحاسوب - ادلب </t>
  </si>
  <si>
    <t>إجمالي طلاب معاهد حلب</t>
  </si>
  <si>
    <t>م.ت. إدارة أعمال و التسويق- تشرين</t>
  </si>
  <si>
    <t>م.ت. المحاسبة والتمويل- تشرين</t>
  </si>
  <si>
    <t>م.ت. الزراعي- تشرين</t>
  </si>
  <si>
    <t>م.ت. الطبي- تشرين</t>
  </si>
  <si>
    <t>م.ت. الهندسي- تشرين</t>
  </si>
  <si>
    <t>م.ت.الحاسوب- تشرين</t>
  </si>
  <si>
    <t>إجمالي طلاب معاهد تشرين</t>
  </si>
  <si>
    <t>م.ت. الهندسي- البعث</t>
  </si>
  <si>
    <t>م.ت.الطب البيطري- البعث</t>
  </si>
  <si>
    <t>إجمالي طلاب معاهد البعث</t>
  </si>
  <si>
    <t xml:space="preserve">م. ت. للمحاسبة والتمويل - دير الزور </t>
  </si>
  <si>
    <t>م.ت.الزراعي - دير الزور</t>
  </si>
  <si>
    <t>م.ت.البيطري - دير الزور</t>
  </si>
  <si>
    <t xml:space="preserve">م. ت. للحاسوب -الرقة </t>
  </si>
  <si>
    <t>م.ت.الزراعي - الرقة</t>
  </si>
  <si>
    <t>م.ت.الزراعي - الحسكة</t>
  </si>
  <si>
    <t>إجمالي طلاب معاهد الفرات</t>
  </si>
  <si>
    <t xml:space="preserve">سوري </t>
  </si>
  <si>
    <t xml:space="preserve">فلسطيني غير مقيم </t>
  </si>
  <si>
    <t xml:space="preserve">أجنبي </t>
  </si>
  <si>
    <t xml:space="preserve">المجموع </t>
  </si>
  <si>
    <t xml:space="preserve">م. التقاني الطبي - حلب </t>
  </si>
  <si>
    <t>م.ت. للهمك- حلب</t>
  </si>
  <si>
    <t xml:space="preserve">م.ت.  للحاسوب - حلب </t>
  </si>
  <si>
    <t>م.ت. إدارة الأعمال والتسويق-تشرين</t>
  </si>
  <si>
    <t>م.ت. المحاسبة و التمويل- تشرين</t>
  </si>
  <si>
    <t>م.ت. الحاسوب- تشرين</t>
  </si>
  <si>
    <t>م.ت. طب الأسنان- البعث</t>
  </si>
  <si>
    <t>المعهد المتوسط الهندسي</t>
  </si>
  <si>
    <t>المعهد المتوسط لطب الأسنان</t>
  </si>
  <si>
    <t>المعهدالمتوسط للطب البيطري</t>
  </si>
  <si>
    <t>طلاب</t>
  </si>
  <si>
    <t>م.ت.للهندسة الميكانيكية والكهربائية بدمشق</t>
  </si>
  <si>
    <t>م.ت.الهندسي بدمشق</t>
  </si>
  <si>
    <t>م.ت.للحاسوب بدمشق</t>
  </si>
  <si>
    <t>م.ت.للحاسوب بدرعا</t>
  </si>
  <si>
    <t>م.ت.الزراعي بدمشق</t>
  </si>
  <si>
    <t>م.ت.الزراعي بدرعا</t>
  </si>
  <si>
    <t>م.ت.الزراعي بالسويداء</t>
  </si>
  <si>
    <t>م.ت.الزراعي بالقنيطرة</t>
  </si>
  <si>
    <t>م.ت.الطبي بدمشق</t>
  </si>
  <si>
    <t>م.ت.الطبي بالنبك</t>
  </si>
  <si>
    <t>م.ت.لإدارة الأعمال والتسويق بدمشق</t>
  </si>
  <si>
    <t>م.ت.لطب الأسنان بدمشق</t>
  </si>
  <si>
    <t>م.ت.للمحاسبة والتمويل بدرعا</t>
  </si>
  <si>
    <t>م.ت.للمحاسبة والتمويل بدمشق</t>
  </si>
  <si>
    <t xml:space="preserve">البيان </t>
  </si>
  <si>
    <t>مستجد</t>
  </si>
  <si>
    <t>ذكور</t>
  </si>
  <si>
    <t xml:space="preserve">م.ت. الطبي </t>
  </si>
  <si>
    <t xml:space="preserve">م.ت.الهندسي </t>
  </si>
  <si>
    <t xml:space="preserve">م.ت. لطب الأسنان </t>
  </si>
  <si>
    <t xml:space="preserve">م. ت. للحاسب - حلب </t>
  </si>
  <si>
    <t xml:space="preserve">م.ت. للهندسة الميكانيكية </t>
  </si>
  <si>
    <t>م.ت.الزراعي - حلب</t>
  </si>
  <si>
    <t xml:space="preserve">م. ت. للحاسبة والتمويل - ادلب </t>
  </si>
  <si>
    <t xml:space="preserve">م. ت. للحاسب - ادلب </t>
  </si>
  <si>
    <t xml:space="preserve">م.ت. زراعي - ادلب </t>
  </si>
  <si>
    <t xml:space="preserve">م. ت. البيطري - ادلب </t>
  </si>
  <si>
    <t xml:space="preserve">م. ت. لإدارة الأعمال والتسويق - حلب </t>
  </si>
  <si>
    <t>مجموع</t>
  </si>
  <si>
    <t>هندسي</t>
  </si>
  <si>
    <t>اسنان</t>
  </si>
  <si>
    <t>بيطري</t>
  </si>
  <si>
    <t>كمبيوتر حمص</t>
  </si>
  <si>
    <t>كمبيوتر حماه</t>
  </si>
  <si>
    <t>الزراعي حمص</t>
  </si>
  <si>
    <t>الزراعي سقيلبية</t>
  </si>
  <si>
    <t>التصحر تدمر</t>
  </si>
  <si>
    <t>البيطري بالرقة</t>
  </si>
  <si>
    <t>تقاني للمحاسبة والتمويل بالرقة</t>
  </si>
  <si>
    <t>بيطري الحسكة</t>
  </si>
  <si>
    <t xml:space="preserve">آليات زراعية بالقامشلي </t>
  </si>
  <si>
    <t>البادية والتصحر</t>
  </si>
  <si>
    <t>اجمالي معاهد جامعة دمشق</t>
  </si>
  <si>
    <t>اجمالي معاهد جامعة حلب</t>
  </si>
  <si>
    <t>اجمالي معاهد جامعة البعث</t>
  </si>
  <si>
    <t>م.ت.للمحاسبة والتمويل- تشرين</t>
  </si>
  <si>
    <t>م.ت. لإدارة الأعمال والتسويق- تشرين</t>
  </si>
  <si>
    <t>م.ت الهندسي- تشرين</t>
  </si>
  <si>
    <t>م.ت. الزراعي- طرطوس</t>
  </si>
  <si>
    <t>م.ت. بيطري - طرطوس</t>
  </si>
  <si>
    <t xml:space="preserve">إجمالي طلاب معاهد تشرين </t>
  </si>
  <si>
    <t>المجموع العالم</t>
  </si>
  <si>
    <t>اعداد طلاب و مستجدي المعاهد المتوسطة حسب الجنس للعام الدراسي 2010</t>
  </si>
  <si>
    <t>م.ت. الزراعي - ادلب</t>
  </si>
  <si>
    <t>م.ت. البيطري - ادلب</t>
  </si>
  <si>
    <t>دمشق</t>
  </si>
  <si>
    <t>ريف دمشق</t>
  </si>
  <si>
    <t>حلب</t>
  </si>
  <si>
    <t>حمص</t>
  </si>
  <si>
    <t>حماه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</si>
  <si>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</si>
  <si>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</si>
  <si>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</si>
  <si>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</si>
  <si>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</si>
  <si>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</si>
  <si>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</si>
  <si>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</si>
  <si>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</si>
  <si>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ذ</t>
  </si>
  <si>
    <t>إ</t>
  </si>
  <si>
    <t>الاجمالي</t>
  </si>
  <si>
    <t>أعداد خريجي معاهد وزارة التعليم العالي للعام الدراسي 2009-2010 حسب الجنسية ( تعليم نظامي)</t>
  </si>
  <si>
    <t>أعداد خريجي معاهد وزارة التعليم العالي للعام الدراسي 2009-2010 حسب الجنسية ( تعليم موازي)</t>
  </si>
  <si>
    <t>م.ت.البيطري - الرقة</t>
  </si>
  <si>
    <t>م.ت.البيطري - الحسكة</t>
  </si>
  <si>
    <t>م.ت المكننة الزراعية بالقامشلي</t>
  </si>
  <si>
    <t>م.ت التنمية في المناطق الجافة</t>
  </si>
  <si>
    <t>م.ت العلوم المالية و المصرفية -الرقة</t>
  </si>
  <si>
    <t>اجمالي معاهد حلب</t>
  </si>
  <si>
    <t>اجمالي معاهد دمشق</t>
  </si>
  <si>
    <t>اجمالي معاهد تشرين</t>
  </si>
  <si>
    <t>اجمالي معاهد البعث</t>
  </si>
  <si>
    <t>اجمالي معاهد الفرات</t>
  </si>
  <si>
    <t>المجموع العام</t>
  </si>
  <si>
    <t>اعداد خريجي المعاهد التقانية حسب المحافظات و الجنس للعام الدراسي 2010 تعليم اجمالي</t>
  </si>
  <si>
    <t>اعداد خريجي المعاهد التقانية حسب المحافظات و الجنس للعام الدراسي 2010 تعليم نظامي</t>
  </si>
  <si>
    <t>اعداد خريجي المعاهد التقانية حسب المحافظات و الجنس للعام الدراسي 2010 تعليم موازي</t>
  </si>
  <si>
    <t>المعهدالمتوسط للكمبيوتر - حمص</t>
  </si>
  <si>
    <t>المعهدالمتوسط للكمبيوتر - حماه</t>
  </si>
  <si>
    <t>المعهدالمتوسط للكمبيوتر حمص</t>
  </si>
  <si>
    <t>المعهدالمتوسط للكمبيوتر حماه</t>
  </si>
  <si>
    <t>خريجين</t>
  </si>
  <si>
    <t>المعهدالمتوسط الزراعي - حمص</t>
  </si>
  <si>
    <t>المعهدالمتوسط التصحر - تدمر</t>
  </si>
  <si>
    <t>المعهدالمتوسط الزراعي - سقيلبية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</si>
</sst>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Simplified Arabic"/>
      <family val="2"/>
    </font>
    <font>
      <sz val="14"/>
      <name val="Simplified Arabic"/>
      <family val="2"/>
    </font>
    <font>
      <sz val="14"/>
      <color indexed="8"/>
      <name val="Simplified Arabic"/>
      <family val="2"/>
    </font>
    <font>
      <sz val="14"/>
      <color theme="1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rightToLeft="1" tabSelected="1" view="pageBreakPreview" zoomScale="60" workbookViewId="0" topLeftCell="A1">
      <selection activeCell="I18" sqref="I18"/>
    </sheetView>
  </sheetViews>
  <sheetFormatPr defaultColWidth="9.140625" defaultRowHeight="15"/>
  <cols>
    <col min="1" max="1" width="41.140625" style="12" customWidth="1"/>
    <col min="2" max="3" width="6.140625" style="12" customWidth="1"/>
    <col min="4" max="7" width="7.421875" style="12" customWidth="1"/>
    <col min="8" max="10" width="15.00390625" style="12" customWidth="1"/>
    <col min="11" max="11" width="9.00390625" style="12" customWidth="1"/>
    <col min="12" max="12" width="23.8515625" style="12" bestFit="1" customWidth="1"/>
    <col min="13" max="16384" width="9.00390625" style="12" customWidth="1"/>
  </cols>
  <sheetData>
    <row r="1" spans="1:10" ht="26.25" customHeight="1">
      <c r="A1" s="44" t="s">
        <v>121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7.75">
      <c r="A2" s="48" t="s">
        <v>83</v>
      </c>
      <c r="B2" s="48" t="s">
        <v>84</v>
      </c>
      <c r="C2" s="48"/>
      <c r="D2" s="48"/>
      <c r="E2" s="48" t="s">
        <v>68</v>
      </c>
      <c r="F2" s="48"/>
      <c r="G2" s="48"/>
      <c r="H2" s="47" t="s">
        <v>161</v>
      </c>
      <c r="I2" s="47"/>
      <c r="J2" s="47"/>
    </row>
    <row r="3" spans="1:10" ht="27.75">
      <c r="A3" s="48"/>
      <c r="B3" s="33" t="s">
        <v>85</v>
      </c>
      <c r="C3" s="33" t="s">
        <v>12</v>
      </c>
      <c r="D3" s="33" t="s">
        <v>97</v>
      </c>
      <c r="E3" s="33" t="s">
        <v>85</v>
      </c>
      <c r="F3" s="33" t="s">
        <v>12</v>
      </c>
      <c r="G3" s="33" t="s">
        <v>97</v>
      </c>
      <c r="H3" s="4" t="s">
        <v>11</v>
      </c>
      <c r="I3" s="4" t="s">
        <v>12</v>
      </c>
      <c r="J3" s="4" t="s">
        <v>13</v>
      </c>
    </row>
    <row r="4" spans="1:10" ht="27.75">
      <c r="A4" s="13" t="s">
        <v>69</v>
      </c>
      <c r="B4" s="13">
        <v>198</v>
      </c>
      <c r="C4" s="13">
        <v>42</v>
      </c>
      <c r="D4" s="33">
        <f>B4+C4</f>
        <v>240</v>
      </c>
      <c r="E4" s="13">
        <v>685</v>
      </c>
      <c r="F4" s="13">
        <v>128</v>
      </c>
      <c r="G4" s="33">
        <f>E4+F4</f>
        <v>813</v>
      </c>
      <c r="H4" s="13">
        <v>190</v>
      </c>
      <c r="I4" s="13">
        <v>44</v>
      </c>
      <c r="J4" s="33">
        <f>H4+I4</f>
        <v>234</v>
      </c>
    </row>
    <row r="5" spans="1:10" ht="27.75">
      <c r="A5" s="13" t="s">
        <v>70</v>
      </c>
      <c r="B5" s="13">
        <v>227</v>
      </c>
      <c r="C5" s="13">
        <v>223</v>
      </c>
      <c r="D5" s="33">
        <f aca="true" t="shared" si="0" ref="D5:D60">B5+C5</f>
        <v>450</v>
      </c>
      <c r="E5" s="13">
        <v>786</v>
      </c>
      <c r="F5" s="13">
        <v>717</v>
      </c>
      <c r="G5" s="33">
        <f aca="true" t="shared" si="1" ref="G5:G62">E5+F5</f>
        <v>1503</v>
      </c>
      <c r="H5" s="13">
        <v>159</v>
      </c>
      <c r="I5" s="13">
        <v>180</v>
      </c>
      <c r="J5" s="34">
        <f aca="true" t="shared" si="2" ref="J5:J60">H5+I5</f>
        <v>339</v>
      </c>
    </row>
    <row r="6" spans="1:10" ht="27.75">
      <c r="A6" s="13" t="s">
        <v>71</v>
      </c>
      <c r="B6" s="13">
        <v>188</v>
      </c>
      <c r="C6" s="13">
        <v>116</v>
      </c>
      <c r="D6" s="33">
        <f t="shared" si="0"/>
        <v>304</v>
      </c>
      <c r="E6" s="13">
        <v>810</v>
      </c>
      <c r="F6" s="13">
        <v>394</v>
      </c>
      <c r="G6" s="33">
        <f t="shared" si="1"/>
        <v>1204</v>
      </c>
      <c r="H6" s="13">
        <v>158</v>
      </c>
      <c r="I6" s="13">
        <v>87</v>
      </c>
      <c r="J6" s="34">
        <f t="shared" si="2"/>
        <v>245</v>
      </c>
    </row>
    <row r="7" spans="1:10" ht="27.75">
      <c r="A7" s="15" t="s">
        <v>72</v>
      </c>
      <c r="B7" s="13">
        <v>24</v>
      </c>
      <c r="C7" s="13">
        <v>15</v>
      </c>
      <c r="D7" s="33">
        <f t="shared" si="0"/>
        <v>39</v>
      </c>
      <c r="E7" s="13">
        <v>81</v>
      </c>
      <c r="F7" s="13">
        <v>62</v>
      </c>
      <c r="G7" s="33">
        <f t="shared" si="1"/>
        <v>143</v>
      </c>
      <c r="H7" s="13">
        <v>15</v>
      </c>
      <c r="I7" s="13">
        <v>12</v>
      </c>
      <c r="J7" s="34">
        <f t="shared" si="2"/>
        <v>27</v>
      </c>
    </row>
    <row r="8" spans="1:10" ht="27.75">
      <c r="A8" s="15" t="s">
        <v>73</v>
      </c>
      <c r="B8" s="13">
        <v>44</v>
      </c>
      <c r="C8" s="13">
        <v>84</v>
      </c>
      <c r="D8" s="33">
        <f t="shared" si="0"/>
        <v>128</v>
      </c>
      <c r="E8" s="13">
        <v>102</v>
      </c>
      <c r="F8" s="13">
        <v>168</v>
      </c>
      <c r="G8" s="33">
        <f t="shared" si="1"/>
        <v>270</v>
      </c>
      <c r="H8" s="13">
        <v>37</v>
      </c>
      <c r="I8" s="13">
        <v>61</v>
      </c>
      <c r="J8" s="34">
        <f t="shared" si="2"/>
        <v>98</v>
      </c>
    </row>
    <row r="9" spans="1:10" ht="27.75">
      <c r="A9" s="15" t="s">
        <v>74</v>
      </c>
      <c r="B9" s="13">
        <v>47</v>
      </c>
      <c r="C9" s="13">
        <v>20</v>
      </c>
      <c r="D9" s="33">
        <f t="shared" si="0"/>
        <v>67</v>
      </c>
      <c r="E9" s="13">
        <v>131</v>
      </c>
      <c r="F9" s="13">
        <v>69</v>
      </c>
      <c r="G9" s="33">
        <f t="shared" si="1"/>
        <v>200</v>
      </c>
      <c r="H9" s="13">
        <v>25</v>
      </c>
      <c r="I9" s="13">
        <v>19</v>
      </c>
      <c r="J9" s="34">
        <f t="shared" si="2"/>
        <v>44</v>
      </c>
    </row>
    <row r="10" spans="1:10" ht="27.75">
      <c r="A10" s="15" t="s">
        <v>75</v>
      </c>
      <c r="B10" s="13">
        <v>19</v>
      </c>
      <c r="C10" s="13">
        <v>38</v>
      </c>
      <c r="D10" s="33">
        <f t="shared" si="0"/>
        <v>57</v>
      </c>
      <c r="E10" s="13">
        <v>65</v>
      </c>
      <c r="F10" s="13">
        <v>116</v>
      </c>
      <c r="G10" s="33">
        <f t="shared" si="1"/>
        <v>181</v>
      </c>
      <c r="H10" s="13">
        <v>43</v>
      </c>
      <c r="I10" s="13">
        <v>16</v>
      </c>
      <c r="J10" s="34">
        <f t="shared" si="2"/>
        <v>59</v>
      </c>
    </row>
    <row r="11" spans="1:10" ht="27.75">
      <c r="A11" s="15" t="s">
        <v>76</v>
      </c>
      <c r="B11" s="13">
        <v>40</v>
      </c>
      <c r="C11" s="13">
        <v>45</v>
      </c>
      <c r="D11" s="33">
        <f t="shared" si="0"/>
        <v>85</v>
      </c>
      <c r="E11" s="13">
        <v>117</v>
      </c>
      <c r="F11" s="13">
        <v>86</v>
      </c>
      <c r="G11" s="33">
        <f t="shared" si="1"/>
        <v>203</v>
      </c>
      <c r="H11" s="13">
        <v>35</v>
      </c>
      <c r="I11" s="13">
        <v>21</v>
      </c>
      <c r="J11" s="34">
        <f t="shared" si="2"/>
        <v>56</v>
      </c>
    </row>
    <row r="12" spans="1:10" ht="27.75">
      <c r="A12" s="13" t="s">
        <v>77</v>
      </c>
      <c r="B12" s="13">
        <v>110</v>
      </c>
      <c r="C12" s="13">
        <v>211</v>
      </c>
      <c r="D12" s="33">
        <f t="shared" si="0"/>
        <v>321</v>
      </c>
      <c r="E12" s="13">
        <v>333</v>
      </c>
      <c r="F12" s="13">
        <v>532</v>
      </c>
      <c r="G12" s="33">
        <f t="shared" si="1"/>
        <v>865</v>
      </c>
      <c r="H12" s="13">
        <v>97</v>
      </c>
      <c r="I12" s="13">
        <v>181</v>
      </c>
      <c r="J12" s="34">
        <f t="shared" si="2"/>
        <v>278</v>
      </c>
    </row>
    <row r="13" spans="1:10" ht="27.75">
      <c r="A13" s="13" t="s">
        <v>78</v>
      </c>
      <c r="B13" s="13">
        <v>56</v>
      </c>
      <c r="C13" s="13">
        <v>63</v>
      </c>
      <c r="D13" s="33">
        <f t="shared" si="0"/>
        <v>119</v>
      </c>
      <c r="E13" s="13">
        <v>100</v>
      </c>
      <c r="F13" s="13">
        <v>95</v>
      </c>
      <c r="G13" s="33">
        <f t="shared" si="1"/>
        <v>195</v>
      </c>
      <c r="H13" s="13">
        <v>17</v>
      </c>
      <c r="I13" s="13">
        <v>27</v>
      </c>
      <c r="J13" s="34">
        <f t="shared" si="2"/>
        <v>44</v>
      </c>
    </row>
    <row r="14" spans="1:10" ht="27.75">
      <c r="A14" s="15" t="s">
        <v>79</v>
      </c>
      <c r="B14" s="13">
        <v>256</v>
      </c>
      <c r="C14" s="13">
        <v>352</v>
      </c>
      <c r="D14" s="33">
        <f t="shared" si="0"/>
        <v>608</v>
      </c>
      <c r="E14" s="13">
        <v>2054</v>
      </c>
      <c r="F14" s="13">
        <v>2335</v>
      </c>
      <c r="G14" s="33">
        <f t="shared" si="1"/>
        <v>4389</v>
      </c>
      <c r="H14" s="13">
        <v>233</v>
      </c>
      <c r="I14" s="13">
        <v>483</v>
      </c>
      <c r="J14" s="34">
        <f t="shared" si="2"/>
        <v>716</v>
      </c>
    </row>
    <row r="15" spans="1:10" ht="27.75">
      <c r="A15" s="15" t="s">
        <v>80</v>
      </c>
      <c r="B15" s="13">
        <v>82</v>
      </c>
      <c r="C15" s="13">
        <v>132</v>
      </c>
      <c r="D15" s="33">
        <f t="shared" si="0"/>
        <v>214</v>
      </c>
      <c r="E15" s="13">
        <v>320</v>
      </c>
      <c r="F15" s="13">
        <v>347</v>
      </c>
      <c r="G15" s="33">
        <f t="shared" si="1"/>
        <v>667</v>
      </c>
      <c r="H15" s="13">
        <v>76</v>
      </c>
      <c r="I15" s="13">
        <v>80</v>
      </c>
      <c r="J15" s="34">
        <f t="shared" si="2"/>
        <v>156</v>
      </c>
    </row>
    <row r="16" spans="1:10" ht="27.75">
      <c r="A16" s="15" t="s">
        <v>81</v>
      </c>
      <c r="B16" s="13">
        <v>174</v>
      </c>
      <c r="C16" s="13">
        <v>171</v>
      </c>
      <c r="D16" s="33">
        <f t="shared" si="0"/>
        <v>345</v>
      </c>
      <c r="E16" s="13">
        <v>326</v>
      </c>
      <c r="F16" s="13">
        <v>393</v>
      </c>
      <c r="G16" s="33">
        <f t="shared" si="1"/>
        <v>719</v>
      </c>
      <c r="H16" s="13">
        <v>129</v>
      </c>
      <c r="I16" s="13">
        <v>69</v>
      </c>
      <c r="J16" s="34">
        <f t="shared" si="2"/>
        <v>198</v>
      </c>
    </row>
    <row r="17" spans="1:10" ht="27.75">
      <c r="A17" s="15" t="s">
        <v>82</v>
      </c>
      <c r="B17" s="13">
        <v>410</v>
      </c>
      <c r="C17" s="13">
        <v>428</v>
      </c>
      <c r="D17" s="33">
        <f t="shared" si="0"/>
        <v>838</v>
      </c>
      <c r="E17" s="13">
        <v>1490</v>
      </c>
      <c r="F17" s="13">
        <v>1518</v>
      </c>
      <c r="G17" s="33">
        <f t="shared" si="1"/>
        <v>3008</v>
      </c>
      <c r="H17" s="13">
        <v>1210</v>
      </c>
      <c r="I17" s="13">
        <v>1158</v>
      </c>
      <c r="J17" s="34">
        <f t="shared" si="2"/>
        <v>2368</v>
      </c>
    </row>
    <row r="18" spans="1:15" ht="27.75">
      <c r="A18" s="33" t="s">
        <v>111</v>
      </c>
      <c r="B18" s="33">
        <f>SUM(B4:B17)</f>
        <v>1875</v>
      </c>
      <c r="C18" s="33">
        <f>SUM(C4:C17)</f>
        <v>1940</v>
      </c>
      <c r="D18" s="33">
        <f t="shared" si="0"/>
        <v>3815</v>
      </c>
      <c r="E18" s="33">
        <f>SUM(E4:E17)</f>
        <v>7400</v>
      </c>
      <c r="F18" s="33">
        <f>SUM(F4:F17)</f>
        <v>6960</v>
      </c>
      <c r="G18" s="33">
        <f t="shared" si="1"/>
        <v>14360</v>
      </c>
      <c r="H18" s="4">
        <f>SUM(H4:H17)</f>
        <v>2424</v>
      </c>
      <c r="I18" s="42">
        <f>SUM(I4:I17)</f>
        <v>2438</v>
      </c>
      <c r="J18" s="34">
        <f>H18+I18</f>
        <v>4862</v>
      </c>
      <c r="L18"/>
      <c r="M18"/>
      <c r="N18"/>
      <c r="O18"/>
    </row>
    <row r="19" spans="1:15" ht="27.75">
      <c r="A19" s="37" t="s">
        <v>86</v>
      </c>
      <c r="B19" s="13">
        <v>120</v>
      </c>
      <c r="C19" s="13">
        <v>102</v>
      </c>
      <c r="D19" s="33">
        <f t="shared" si="0"/>
        <v>222</v>
      </c>
      <c r="E19" s="13">
        <v>457</v>
      </c>
      <c r="F19" s="13">
        <v>411</v>
      </c>
      <c r="G19" s="33">
        <f t="shared" si="1"/>
        <v>868</v>
      </c>
      <c r="H19" s="35">
        <v>87</v>
      </c>
      <c r="I19" s="35">
        <v>100</v>
      </c>
      <c r="J19" s="34">
        <f t="shared" si="2"/>
        <v>187</v>
      </c>
      <c r="L19"/>
      <c r="M19"/>
      <c r="N19"/>
      <c r="O19"/>
    </row>
    <row r="20" spans="1:15" ht="27.75">
      <c r="A20" s="37" t="s">
        <v>87</v>
      </c>
      <c r="B20" s="13">
        <v>418</v>
      </c>
      <c r="C20" s="13">
        <v>234</v>
      </c>
      <c r="D20" s="33">
        <f t="shared" si="0"/>
        <v>652</v>
      </c>
      <c r="E20" s="13">
        <v>722</v>
      </c>
      <c r="F20" s="13">
        <v>433</v>
      </c>
      <c r="G20" s="33">
        <f t="shared" si="1"/>
        <v>1155</v>
      </c>
      <c r="H20" s="35">
        <v>135</v>
      </c>
      <c r="I20" s="35">
        <v>92</v>
      </c>
      <c r="J20" s="34">
        <f t="shared" si="2"/>
        <v>227</v>
      </c>
      <c r="L20"/>
      <c r="M20"/>
      <c r="N20"/>
      <c r="O20"/>
    </row>
    <row r="21" spans="1:15" ht="27.75">
      <c r="A21" s="37" t="s">
        <v>88</v>
      </c>
      <c r="B21" s="13">
        <v>68</v>
      </c>
      <c r="C21" s="13">
        <v>61</v>
      </c>
      <c r="D21" s="33">
        <f t="shared" si="0"/>
        <v>129</v>
      </c>
      <c r="E21" s="13">
        <v>273</v>
      </c>
      <c r="F21" s="13">
        <v>211</v>
      </c>
      <c r="G21" s="33">
        <f t="shared" si="1"/>
        <v>484</v>
      </c>
      <c r="H21" s="35">
        <v>80</v>
      </c>
      <c r="I21" s="35">
        <v>71</v>
      </c>
      <c r="J21" s="34">
        <f t="shared" si="2"/>
        <v>151</v>
      </c>
      <c r="L21"/>
      <c r="M21"/>
      <c r="N21"/>
      <c r="O21"/>
    </row>
    <row r="22" spans="1:15" ht="27.75">
      <c r="A22" s="37" t="s">
        <v>32</v>
      </c>
      <c r="B22" s="13">
        <v>175</v>
      </c>
      <c r="C22" s="13">
        <v>208</v>
      </c>
      <c r="D22" s="33">
        <f t="shared" si="0"/>
        <v>383</v>
      </c>
      <c r="E22" s="13">
        <v>1261</v>
      </c>
      <c r="F22" s="13">
        <v>1072</v>
      </c>
      <c r="G22" s="33">
        <f t="shared" si="1"/>
        <v>2333</v>
      </c>
      <c r="H22" s="35">
        <v>279</v>
      </c>
      <c r="I22" s="35">
        <v>253</v>
      </c>
      <c r="J22" s="34">
        <f t="shared" si="2"/>
        <v>532</v>
      </c>
      <c r="L22"/>
      <c r="M22"/>
      <c r="N22"/>
      <c r="O22"/>
    </row>
    <row r="23" spans="1:15" ht="27.75">
      <c r="A23" s="37" t="s">
        <v>89</v>
      </c>
      <c r="B23" s="13">
        <v>77</v>
      </c>
      <c r="C23" s="13">
        <v>32</v>
      </c>
      <c r="D23" s="33">
        <f t="shared" si="0"/>
        <v>109</v>
      </c>
      <c r="E23" s="13">
        <v>111</v>
      </c>
      <c r="F23" s="13">
        <v>49</v>
      </c>
      <c r="G23" s="33">
        <f t="shared" si="1"/>
        <v>160</v>
      </c>
      <c r="H23" s="35">
        <v>67</v>
      </c>
      <c r="I23" s="35">
        <v>28</v>
      </c>
      <c r="J23" s="34">
        <f t="shared" si="2"/>
        <v>95</v>
      </c>
      <c r="L23"/>
      <c r="M23"/>
      <c r="N23"/>
      <c r="O23"/>
    </row>
    <row r="24" spans="1:15" ht="27.75">
      <c r="A24" s="37" t="s">
        <v>90</v>
      </c>
      <c r="B24" s="13">
        <v>276</v>
      </c>
      <c r="C24" s="13">
        <v>81</v>
      </c>
      <c r="D24" s="33">
        <f t="shared" si="0"/>
        <v>357</v>
      </c>
      <c r="E24" s="13">
        <v>458</v>
      </c>
      <c r="F24" s="13">
        <v>193</v>
      </c>
      <c r="G24" s="33">
        <f t="shared" si="1"/>
        <v>651</v>
      </c>
      <c r="H24" s="35">
        <v>205</v>
      </c>
      <c r="I24" s="35">
        <v>39</v>
      </c>
      <c r="J24" s="34">
        <f t="shared" si="2"/>
        <v>244</v>
      </c>
      <c r="L24"/>
      <c r="M24"/>
      <c r="N24"/>
      <c r="O24"/>
    </row>
    <row r="25" spans="1:15" ht="27.75">
      <c r="A25" s="37" t="s">
        <v>91</v>
      </c>
      <c r="B25" s="13">
        <v>30</v>
      </c>
      <c r="C25" s="13">
        <v>21</v>
      </c>
      <c r="D25" s="33">
        <f t="shared" si="0"/>
        <v>51</v>
      </c>
      <c r="E25" s="13">
        <v>198</v>
      </c>
      <c r="F25" s="13">
        <v>178</v>
      </c>
      <c r="G25" s="33">
        <f t="shared" si="1"/>
        <v>376</v>
      </c>
      <c r="H25" s="35">
        <v>54</v>
      </c>
      <c r="I25" s="35">
        <v>64</v>
      </c>
      <c r="J25" s="34">
        <f t="shared" si="2"/>
        <v>118</v>
      </c>
      <c r="L25"/>
      <c r="M25"/>
      <c r="N25"/>
      <c r="O25"/>
    </row>
    <row r="26" spans="1:15" ht="27.75">
      <c r="A26" s="38" t="s">
        <v>92</v>
      </c>
      <c r="B26" s="13">
        <v>237</v>
      </c>
      <c r="C26" s="13">
        <v>57</v>
      </c>
      <c r="D26" s="33">
        <f t="shared" si="0"/>
        <v>294</v>
      </c>
      <c r="E26" s="13">
        <v>391</v>
      </c>
      <c r="F26" s="13">
        <v>116</v>
      </c>
      <c r="G26" s="33">
        <f t="shared" si="1"/>
        <v>507</v>
      </c>
      <c r="H26" s="35">
        <v>22</v>
      </c>
      <c r="I26" s="35">
        <v>2</v>
      </c>
      <c r="J26" s="34">
        <f t="shared" si="2"/>
        <v>24</v>
      </c>
      <c r="L26"/>
      <c r="M26"/>
      <c r="N26"/>
      <c r="O26"/>
    </row>
    <row r="27" spans="1:15" ht="27.75">
      <c r="A27" s="37" t="s">
        <v>93</v>
      </c>
      <c r="B27" s="13">
        <v>25</v>
      </c>
      <c r="C27" s="13">
        <v>15</v>
      </c>
      <c r="D27" s="33">
        <f t="shared" si="0"/>
        <v>40</v>
      </c>
      <c r="E27" s="13">
        <v>82</v>
      </c>
      <c r="F27" s="13">
        <v>49</v>
      </c>
      <c r="G27" s="33">
        <f t="shared" si="1"/>
        <v>131</v>
      </c>
      <c r="H27" s="35">
        <v>27</v>
      </c>
      <c r="I27" s="35">
        <v>4</v>
      </c>
      <c r="J27" s="34">
        <f t="shared" si="2"/>
        <v>31</v>
      </c>
      <c r="L27"/>
      <c r="M27"/>
      <c r="N27"/>
      <c r="O27"/>
    </row>
    <row r="28" spans="1:15" ht="27.75">
      <c r="A28" s="38" t="s">
        <v>94</v>
      </c>
      <c r="B28" s="13">
        <v>74</v>
      </c>
      <c r="C28" s="13">
        <v>52</v>
      </c>
      <c r="D28" s="33">
        <f t="shared" si="0"/>
        <v>126</v>
      </c>
      <c r="E28" s="13">
        <v>131</v>
      </c>
      <c r="F28" s="13">
        <v>83</v>
      </c>
      <c r="G28" s="33">
        <f t="shared" si="1"/>
        <v>214</v>
      </c>
      <c r="H28" s="35">
        <v>32</v>
      </c>
      <c r="I28" s="35">
        <v>28</v>
      </c>
      <c r="J28" s="34">
        <f t="shared" si="2"/>
        <v>60</v>
      </c>
      <c r="L28"/>
      <c r="M28"/>
      <c r="N28"/>
      <c r="O28"/>
    </row>
    <row r="29" spans="1:15" ht="27.75">
      <c r="A29" s="37" t="s">
        <v>95</v>
      </c>
      <c r="B29" s="13">
        <v>195</v>
      </c>
      <c r="C29" s="13">
        <v>24</v>
      </c>
      <c r="D29" s="33">
        <f t="shared" si="0"/>
        <v>219</v>
      </c>
      <c r="E29" s="13">
        <v>310</v>
      </c>
      <c r="F29" s="13">
        <v>43</v>
      </c>
      <c r="G29" s="33">
        <f t="shared" si="1"/>
        <v>353</v>
      </c>
      <c r="H29" s="35">
        <v>44</v>
      </c>
      <c r="I29" s="35">
        <v>4</v>
      </c>
      <c r="J29" s="34">
        <f t="shared" si="2"/>
        <v>48</v>
      </c>
      <c r="L29"/>
      <c r="M29"/>
      <c r="N29"/>
      <c r="O29"/>
    </row>
    <row r="30" spans="1:15" ht="27.75">
      <c r="A30" s="15" t="s">
        <v>96</v>
      </c>
      <c r="B30" s="13">
        <v>468</v>
      </c>
      <c r="C30" s="13">
        <v>453</v>
      </c>
      <c r="D30" s="33">
        <f t="shared" si="0"/>
        <v>921</v>
      </c>
      <c r="E30" s="13">
        <v>1726</v>
      </c>
      <c r="F30" s="13">
        <v>1750</v>
      </c>
      <c r="G30" s="33">
        <f t="shared" si="1"/>
        <v>3476</v>
      </c>
      <c r="H30" s="35">
        <v>148</v>
      </c>
      <c r="I30" s="35">
        <v>251</v>
      </c>
      <c r="J30" s="34">
        <f t="shared" si="2"/>
        <v>399</v>
      </c>
      <c r="L30"/>
      <c r="M30"/>
      <c r="N30"/>
      <c r="O30"/>
    </row>
    <row r="31" spans="1:15" ht="27.75">
      <c r="A31" s="33" t="s">
        <v>112</v>
      </c>
      <c r="B31" s="33">
        <f>SUM(B19:B30)</f>
        <v>2163</v>
      </c>
      <c r="C31" s="33">
        <f>SUM(C19:C30)</f>
        <v>1340</v>
      </c>
      <c r="D31" s="33">
        <f>B31+C31</f>
        <v>3503</v>
      </c>
      <c r="E31" s="33">
        <f>SUM(E19:E30)</f>
        <v>6120</v>
      </c>
      <c r="F31" s="33">
        <f>SUM(F19:F30)</f>
        <v>4588</v>
      </c>
      <c r="G31" s="33">
        <f>E31+F31</f>
        <v>10708</v>
      </c>
      <c r="H31" s="4">
        <f>SUM(H19:H30)</f>
        <v>1180</v>
      </c>
      <c r="I31" s="36">
        <f>SUM(I19:I30)</f>
        <v>936</v>
      </c>
      <c r="J31" s="34">
        <f>H31+I31</f>
        <v>2116</v>
      </c>
      <c r="L31"/>
      <c r="M31"/>
      <c r="N31"/>
      <c r="O31"/>
    </row>
    <row r="32" spans="1:10" ht="27.75">
      <c r="A32" s="17" t="s">
        <v>98</v>
      </c>
      <c r="B32" s="14">
        <v>83</v>
      </c>
      <c r="C32" s="14">
        <v>64</v>
      </c>
      <c r="D32" s="33">
        <f t="shared" si="0"/>
        <v>147</v>
      </c>
      <c r="E32" s="13">
        <v>275</v>
      </c>
      <c r="F32" s="13">
        <v>203</v>
      </c>
      <c r="G32" s="33">
        <f t="shared" si="1"/>
        <v>478</v>
      </c>
      <c r="H32" s="13">
        <v>111</v>
      </c>
      <c r="I32" s="13">
        <v>68</v>
      </c>
      <c r="J32" s="34">
        <f>H32+I32</f>
        <v>179</v>
      </c>
    </row>
    <row r="33" spans="1:10" ht="27.75">
      <c r="A33" s="17" t="s">
        <v>99</v>
      </c>
      <c r="B33" s="14">
        <v>69</v>
      </c>
      <c r="C33" s="14">
        <v>63</v>
      </c>
      <c r="D33" s="33">
        <f t="shared" si="0"/>
        <v>132</v>
      </c>
      <c r="E33" s="13">
        <v>154</v>
      </c>
      <c r="F33" s="13">
        <v>148</v>
      </c>
      <c r="G33" s="33">
        <f t="shared" si="1"/>
        <v>302</v>
      </c>
      <c r="H33" s="13">
        <v>37</v>
      </c>
      <c r="I33" s="13">
        <v>33</v>
      </c>
      <c r="J33" s="34">
        <f>H33+I33</f>
        <v>70</v>
      </c>
    </row>
    <row r="34" spans="1:10" ht="27.75">
      <c r="A34" s="17" t="s">
        <v>100</v>
      </c>
      <c r="B34" s="14">
        <v>46</v>
      </c>
      <c r="C34" s="14">
        <v>16</v>
      </c>
      <c r="D34" s="33">
        <f t="shared" si="0"/>
        <v>62</v>
      </c>
      <c r="E34" s="13">
        <v>185</v>
      </c>
      <c r="F34" s="13">
        <v>65</v>
      </c>
      <c r="G34" s="33">
        <f t="shared" si="1"/>
        <v>250</v>
      </c>
      <c r="H34" s="13">
        <v>52</v>
      </c>
      <c r="I34" s="13">
        <v>17</v>
      </c>
      <c r="J34" s="34">
        <f t="shared" si="2"/>
        <v>69</v>
      </c>
    </row>
    <row r="35" spans="1:10" ht="27.75">
      <c r="A35" s="17" t="s">
        <v>101</v>
      </c>
      <c r="B35" s="14">
        <v>53</v>
      </c>
      <c r="C35" s="14">
        <v>31</v>
      </c>
      <c r="D35" s="33">
        <f t="shared" si="0"/>
        <v>84</v>
      </c>
      <c r="E35" s="13">
        <v>159</v>
      </c>
      <c r="F35" s="13">
        <v>128</v>
      </c>
      <c r="G35" s="33">
        <f t="shared" si="1"/>
        <v>287</v>
      </c>
      <c r="H35" s="13">
        <v>42</v>
      </c>
      <c r="I35" s="13">
        <v>75</v>
      </c>
      <c r="J35" s="34">
        <f t="shared" si="2"/>
        <v>117</v>
      </c>
    </row>
    <row r="36" spans="1:10" ht="27.75">
      <c r="A36" s="17" t="s">
        <v>102</v>
      </c>
      <c r="B36" s="14">
        <v>11</v>
      </c>
      <c r="C36" s="14">
        <v>27</v>
      </c>
      <c r="D36" s="33">
        <f t="shared" si="0"/>
        <v>38</v>
      </c>
      <c r="E36" s="13">
        <v>32</v>
      </c>
      <c r="F36" s="13">
        <v>59</v>
      </c>
      <c r="G36" s="33">
        <f t="shared" si="1"/>
        <v>91</v>
      </c>
      <c r="H36" s="13">
        <v>7</v>
      </c>
      <c r="I36" s="13">
        <v>17</v>
      </c>
      <c r="J36" s="34">
        <f t="shared" si="2"/>
        <v>24</v>
      </c>
    </row>
    <row r="37" spans="1:10" ht="27.75">
      <c r="A37" s="17" t="s">
        <v>103</v>
      </c>
      <c r="B37" s="14">
        <v>148</v>
      </c>
      <c r="C37" s="14">
        <v>146</v>
      </c>
      <c r="D37" s="33">
        <f t="shared" si="0"/>
        <v>294</v>
      </c>
      <c r="E37" s="13">
        <v>301</v>
      </c>
      <c r="F37" s="13">
        <v>343</v>
      </c>
      <c r="G37" s="33">
        <f t="shared" si="1"/>
        <v>644</v>
      </c>
      <c r="H37" s="35">
        <v>60</v>
      </c>
      <c r="I37" s="35">
        <v>106</v>
      </c>
      <c r="J37" s="34">
        <f t="shared" si="2"/>
        <v>166</v>
      </c>
    </row>
    <row r="38" spans="1:10" ht="27.75">
      <c r="A38" s="17" t="s">
        <v>104</v>
      </c>
      <c r="B38" s="14">
        <v>27</v>
      </c>
      <c r="C38" s="14">
        <v>24</v>
      </c>
      <c r="D38" s="33">
        <f t="shared" si="0"/>
        <v>51</v>
      </c>
      <c r="E38" s="13">
        <v>170</v>
      </c>
      <c r="F38" s="13">
        <v>119</v>
      </c>
      <c r="G38" s="33">
        <f t="shared" si="1"/>
        <v>289</v>
      </c>
      <c r="H38" s="35">
        <v>47</v>
      </c>
      <c r="I38" s="35">
        <v>53</v>
      </c>
      <c r="J38" s="34">
        <f t="shared" si="2"/>
        <v>100</v>
      </c>
    </row>
    <row r="39" spans="1:10" ht="27.75">
      <c r="A39" s="17" t="s">
        <v>105</v>
      </c>
      <c r="B39" s="14">
        <v>12</v>
      </c>
      <c r="C39" s="14">
        <v>12</v>
      </c>
      <c r="D39" s="33">
        <f t="shared" si="0"/>
        <v>24</v>
      </c>
      <c r="E39" s="13">
        <v>60</v>
      </c>
      <c r="F39" s="13">
        <v>34</v>
      </c>
      <c r="G39" s="33">
        <f t="shared" si="1"/>
        <v>94</v>
      </c>
      <c r="H39" s="35">
        <v>31</v>
      </c>
      <c r="I39" s="35">
        <v>20</v>
      </c>
      <c r="J39" s="34">
        <f t="shared" si="2"/>
        <v>51</v>
      </c>
    </row>
    <row r="40" spans="1:10" ht="27.75">
      <c r="A40" s="16" t="s">
        <v>113</v>
      </c>
      <c r="B40" s="9">
        <f>SUM(B32:B39)</f>
        <v>449</v>
      </c>
      <c r="C40" s="9">
        <f>SUM(C32:C39)</f>
        <v>383</v>
      </c>
      <c r="D40" s="33">
        <f>B40+C40</f>
        <v>832</v>
      </c>
      <c r="E40" s="9">
        <f>SUM(E32:E39)</f>
        <v>1336</v>
      </c>
      <c r="F40" s="9">
        <f>SUM(F32:F39)</f>
        <v>1099</v>
      </c>
      <c r="G40" s="33">
        <f>E40+F40</f>
        <v>2435</v>
      </c>
      <c r="H40" s="4">
        <f>SUM(H32:H39)</f>
        <v>387</v>
      </c>
      <c r="I40" s="4">
        <f>SUM(I32:I39)</f>
        <v>389</v>
      </c>
      <c r="J40" s="34">
        <f>H40+I40</f>
        <v>776</v>
      </c>
    </row>
    <row r="41" spans="1:15" s="11" customFormat="1" ht="27.75">
      <c r="A41" s="3" t="s">
        <v>114</v>
      </c>
      <c r="B41" s="3">
        <v>196</v>
      </c>
      <c r="C41" s="3">
        <v>130</v>
      </c>
      <c r="D41" s="33">
        <f t="shared" si="0"/>
        <v>326</v>
      </c>
      <c r="E41" s="3">
        <v>797</v>
      </c>
      <c r="F41" s="3">
        <v>920</v>
      </c>
      <c r="G41" s="33">
        <f t="shared" si="1"/>
        <v>1717</v>
      </c>
      <c r="H41" s="13">
        <v>100</v>
      </c>
      <c r="I41" s="13">
        <v>211</v>
      </c>
      <c r="J41" s="34">
        <f>H41+I41</f>
        <v>311</v>
      </c>
      <c r="L41" s="12"/>
      <c r="M41" s="12"/>
      <c r="N41" s="12"/>
      <c r="O41" s="12"/>
    </row>
    <row r="42" spans="1:10" s="11" customFormat="1" ht="27.75">
      <c r="A42" s="3" t="s">
        <v>115</v>
      </c>
      <c r="B42" s="3">
        <v>178</v>
      </c>
      <c r="C42" s="3">
        <v>198</v>
      </c>
      <c r="D42" s="33">
        <f t="shared" si="0"/>
        <v>376</v>
      </c>
      <c r="E42" s="3">
        <v>894</v>
      </c>
      <c r="F42" s="3">
        <v>1141</v>
      </c>
      <c r="G42" s="33">
        <f t="shared" si="1"/>
        <v>2035</v>
      </c>
      <c r="H42" s="13">
        <v>125</v>
      </c>
      <c r="I42" s="13">
        <v>351</v>
      </c>
      <c r="J42" s="43">
        <f aca="true" t="shared" si="3" ref="J42:J49">H42+I42</f>
        <v>476</v>
      </c>
    </row>
    <row r="43" spans="1:10" s="11" customFormat="1" ht="27.75">
      <c r="A43" s="3" t="s">
        <v>39</v>
      </c>
      <c r="B43" s="3">
        <v>10</v>
      </c>
      <c r="C43" s="3">
        <v>9</v>
      </c>
      <c r="D43" s="33">
        <f t="shared" si="0"/>
        <v>19</v>
      </c>
      <c r="E43" s="3">
        <v>61</v>
      </c>
      <c r="F43" s="3">
        <v>68</v>
      </c>
      <c r="G43" s="33">
        <f t="shared" si="1"/>
        <v>129</v>
      </c>
      <c r="H43" s="13">
        <v>14</v>
      </c>
      <c r="I43" s="13">
        <v>25</v>
      </c>
      <c r="J43" s="43">
        <f t="shared" si="3"/>
        <v>39</v>
      </c>
    </row>
    <row r="44" spans="1:10" s="11" customFormat="1" ht="27.75">
      <c r="A44" s="3" t="s">
        <v>40</v>
      </c>
      <c r="B44" s="3">
        <v>104</v>
      </c>
      <c r="C44" s="3">
        <v>80</v>
      </c>
      <c r="D44" s="33">
        <f t="shared" si="0"/>
        <v>184</v>
      </c>
      <c r="E44" s="3">
        <v>299</v>
      </c>
      <c r="F44" s="3">
        <v>195</v>
      </c>
      <c r="G44" s="33">
        <f t="shared" si="1"/>
        <v>494</v>
      </c>
      <c r="H44" s="13">
        <v>80</v>
      </c>
      <c r="I44" s="13">
        <v>74</v>
      </c>
      <c r="J44" s="43">
        <f t="shared" si="3"/>
        <v>154</v>
      </c>
    </row>
    <row r="45" spans="1:10" s="11" customFormat="1" ht="27.75">
      <c r="A45" s="3" t="s">
        <v>116</v>
      </c>
      <c r="B45" s="3">
        <v>263</v>
      </c>
      <c r="C45" s="3">
        <v>115</v>
      </c>
      <c r="D45" s="33">
        <f t="shared" si="0"/>
        <v>378</v>
      </c>
      <c r="E45" s="3">
        <v>515</v>
      </c>
      <c r="F45" s="3">
        <v>261</v>
      </c>
      <c r="G45" s="33">
        <f t="shared" si="1"/>
        <v>776</v>
      </c>
      <c r="H45" s="13">
        <v>84</v>
      </c>
      <c r="I45" s="13">
        <v>67</v>
      </c>
      <c r="J45" s="43">
        <f t="shared" si="3"/>
        <v>151</v>
      </c>
    </row>
    <row r="46" spans="1:15" ht="27.75">
      <c r="A46" s="3" t="s">
        <v>63</v>
      </c>
      <c r="B46" s="3">
        <v>34</v>
      </c>
      <c r="C46" s="3">
        <v>10</v>
      </c>
      <c r="D46" s="33">
        <f t="shared" si="0"/>
        <v>44</v>
      </c>
      <c r="E46" s="3">
        <v>129</v>
      </c>
      <c r="F46" s="3">
        <v>50</v>
      </c>
      <c r="G46" s="33">
        <f t="shared" si="1"/>
        <v>179</v>
      </c>
      <c r="H46" s="13">
        <v>36</v>
      </c>
      <c r="I46" s="13">
        <v>14</v>
      </c>
      <c r="J46" s="43">
        <f t="shared" si="3"/>
        <v>50</v>
      </c>
      <c r="L46" s="11"/>
      <c r="M46" s="11"/>
      <c r="N46" s="11"/>
      <c r="O46" s="11"/>
    </row>
    <row r="47" spans="1:10" ht="27.75">
      <c r="A47" s="3" t="s">
        <v>117</v>
      </c>
      <c r="B47" s="3">
        <v>29</v>
      </c>
      <c r="C47" s="3">
        <v>112</v>
      </c>
      <c r="D47" s="33">
        <f t="shared" si="0"/>
        <v>141</v>
      </c>
      <c r="E47" s="3">
        <v>69</v>
      </c>
      <c r="F47" s="3">
        <v>210</v>
      </c>
      <c r="G47" s="33">
        <f t="shared" si="1"/>
        <v>279</v>
      </c>
      <c r="H47" s="13">
        <v>12</v>
      </c>
      <c r="I47" s="13">
        <v>31</v>
      </c>
      <c r="J47" s="43">
        <f t="shared" si="3"/>
        <v>43</v>
      </c>
    </row>
    <row r="48" spans="1:10" ht="27.75">
      <c r="A48" s="3" t="s">
        <v>118</v>
      </c>
      <c r="B48" s="3">
        <v>243</v>
      </c>
      <c r="C48" s="3">
        <v>119</v>
      </c>
      <c r="D48" s="33">
        <f t="shared" si="0"/>
        <v>362</v>
      </c>
      <c r="E48" s="3">
        <v>428</v>
      </c>
      <c r="F48" s="3">
        <v>163</v>
      </c>
      <c r="G48" s="33">
        <f t="shared" si="1"/>
        <v>591</v>
      </c>
      <c r="H48" s="13">
        <v>56</v>
      </c>
      <c r="I48" s="13">
        <v>14</v>
      </c>
      <c r="J48" s="43">
        <f t="shared" si="3"/>
        <v>70</v>
      </c>
    </row>
    <row r="49" spans="1:10" ht="27.75">
      <c r="A49" s="4" t="s">
        <v>119</v>
      </c>
      <c r="B49" s="4">
        <f>SUM(B41:B48)</f>
        <v>1057</v>
      </c>
      <c r="C49" s="4">
        <f>SUM(C41:C48)</f>
        <v>773</v>
      </c>
      <c r="D49" s="33">
        <f>B49+C49</f>
        <v>1830</v>
      </c>
      <c r="E49" s="4">
        <f>SUM(E41:E48)</f>
        <v>3192</v>
      </c>
      <c r="F49" s="4">
        <f>SUM(F41:F48)</f>
        <v>3008</v>
      </c>
      <c r="G49" s="33">
        <f>E49+F49</f>
        <v>6200</v>
      </c>
      <c r="H49" s="4">
        <f>SUM(H41:H48)</f>
        <v>507</v>
      </c>
      <c r="I49" s="42">
        <f>SUM(I41:I48)</f>
        <v>787</v>
      </c>
      <c r="J49" s="43">
        <f t="shared" si="3"/>
        <v>1294</v>
      </c>
    </row>
    <row r="50" spans="1:10" ht="27.75">
      <c r="A50" s="3" t="s">
        <v>47</v>
      </c>
      <c r="B50" s="8">
        <v>110</v>
      </c>
      <c r="C50" s="8">
        <v>111</v>
      </c>
      <c r="D50" s="33">
        <f t="shared" si="0"/>
        <v>221</v>
      </c>
      <c r="E50" s="8">
        <v>240</v>
      </c>
      <c r="F50" s="8">
        <v>308</v>
      </c>
      <c r="G50" s="33">
        <f t="shared" si="1"/>
        <v>548</v>
      </c>
      <c r="H50" s="13">
        <v>45</v>
      </c>
      <c r="I50" s="13">
        <v>29</v>
      </c>
      <c r="J50" s="34">
        <f t="shared" si="2"/>
        <v>74</v>
      </c>
    </row>
    <row r="51" spans="1:10" ht="27.75">
      <c r="A51" s="3" t="s">
        <v>48</v>
      </c>
      <c r="B51" s="8">
        <v>27</v>
      </c>
      <c r="C51" s="8">
        <v>21</v>
      </c>
      <c r="D51" s="33">
        <f t="shared" si="0"/>
        <v>48</v>
      </c>
      <c r="E51" s="8">
        <v>101</v>
      </c>
      <c r="F51" s="8">
        <v>53</v>
      </c>
      <c r="G51" s="33">
        <f t="shared" si="1"/>
        <v>154</v>
      </c>
      <c r="H51" s="13">
        <v>47</v>
      </c>
      <c r="I51" s="13">
        <v>70</v>
      </c>
      <c r="J51" s="34">
        <f t="shared" si="2"/>
        <v>117</v>
      </c>
    </row>
    <row r="52" spans="1:10" ht="27.75">
      <c r="A52" s="3" t="s">
        <v>49</v>
      </c>
      <c r="B52" s="8">
        <v>170</v>
      </c>
      <c r="C52" s="8">
        <v>22</v>
      </c>
      <c r="D52" s="33">
        <f t="shared" si="0"/>
        <v>192</v>
      </c>
      <c r="E52" s="8">
        <v>356</v>
      </c>
      <c r="F52" s="8">
        <v>65</v>
      </c>
      <c r="G52" s="33">
        <f t="shared" si="1"/>
        <v>421</v>
      </c>
      <c r="H52" s="13">
        <v>124</v>
      </c>
      <c r="I52" s="13">
        <v>66</v>
      </c>
      <c r="J52" s="34">
        <f t="shared" si="2"/>
        <v>190</v>
      </c>
    </row>
    <row r="53" spans="1:10" ht="27.75">
      <c r="A53" s="3" t="s">
        <v>50</v>
      </c>
      <c r="B53" s="8">
        <v>28</v>
      </c>
      <c r="C53" s="8">
        <v>7</v>
      </c>
      <c r="D53" s="33">
        <f t="shared" si="0"/>
        <v>35</v>
      </c>
      <c r="E53" s="8">
        <v>52</v>
      </c>
      <c r="F53" s="8">
        <v>16</v>
      </c>
      <c r="G53" s="33">
        <f t="shared" si="1"/>
        <v>68</v>
      </c>
      <c r="H53" s="13">
        <v>50</v>
      </c>
      <c r="I53" s="13">
        <v>15</v>
      </c>
      <c r="J53" s="34">
        <f t="shared" si="2"/>
        <v>65</v>
      </c>
    </row>
    <row r="54" spans="1:10" ht="27.75">
      <c r="A54" s="3" t="s">
        <v>51</v>
      </c>
      <c r="B54" s="8">
        <v>87</v>
      </c>
      <c r="C54" s="8">
        <v>18</v>
      </c>
      <c r="D54" s="33">
        <f t="shared" si="0"/>
        <v>105</v>
      </c>
      <c r="E54" s="8">
        <v>158</v>
      </c>
      <c r="F54" s="8">
        <v>26</v>
      </c>
      <c r="G54" s="33">
        <f t="shared" si="1"/>
        <v>184</v>
      </c>
      <c r="H54" s="13">
        <v>14</v>
      </c>
      <c r="I54" s="13">
        <v>7</v>
      </c>
      <c r="J54" s="34">
        <f t="shared" si="2"/>
        <v>21</v>
      </c>
    </row>
    <row r="55" spans="1:10" ht="27.75">
      <c r="A55" s="3" t="s">
        <v>106</v>
      </c>
      <c r="B55" s="8">
        <v>154</v>
      </c>
      <c r="C55" s="8">
        <v>3</v>
      </c>
      <c r="D55" s="33">
        <f t="shared" si="0"/>
        <v>157</v>
      </c>
      <c r="E55" s="8">
        <v>287</v>
      </c>
      <c r="F55" s="8">
        <v>25</v>
      </c>
      <c r="G55" s="33">
        <f t="shared" si="1"/>
        <v>312</v>
      </c>
      <c r="H55" s="13">
        <v>72</v>
      </c>
      <c r="I55" s="13">
        <v>59</v>
      </c>
      <c r="J55" s="34">
        <f t="shared" si="2"/>
        <v>131</v>
      </c>
    </row>
    <row r="56" spans="1:10" ht="27.75">
      <c r="A56" s="3" t="s">
        <v>107</v>
      </c>
      <c r="B56" s="8">
        <v>195</v>
      </c>
      <c r="C56" s="8">
        <v>102</v>
      </c>
      <c r="D56" s="33">
        <f t="shared" si="0"/>
        <v>297</v>
      </c>
      <c r="E56" s="8">
        <v>312</v>
      </c>
      <c r="F56" s="8">
        <v>218</v>
      </c>
      <c r="G56" s="33">
        <f t="shared" si="1"/>
        <v>530</v>
      </c>
      <c r="H56" s="13">
        <v>39</v>
      </c>
      <c r="I56" s="13">
        <v>26</v>
      </c>
      <c r="J56" s="34">
        <f t="shared" si="2"/>
        <v>65</v>
      </c>
    </row>
    <row r="57" spans="1:10" ht="27.75">
      <c r="A57" s="3" t="s">
        <v>52</v>
      </c>
      <c r="B57" s="8">
        <v>37</v>
      </c>
      <c r="C57" s="8">
        <v>6</v>
      </c>
      <c r="D57" s="33">
        <f t="shared" si="0"/>
        <v>43</v>
      </c>
      <c r="E57" s="8">
        <v>131</v>
      </c>
      <c r="F57" s="8">
        <v>53</v>
      </c>
      <c r="G57" s="33">
        <f t="shared" si="1"/>
        <v>184</v>
      </c>
      <c r="H57" s="13">
        <v>63</v>
      </c>
      <c r="I57" s="13">
        <v>28</v>
      </c>
      <c r="J57" s="34">
        <f t="shared" si="2"/>
        <v>91</v>
      </c>
    </row>
    <row r="58" spans="1:10" ht="27.75">
      <c r="A58" s="3" t="s">
        <v>108</v>
      </c>
      <c r="B58" s="8">
        <v>63</v>
      </c>
      <c r="C58" s="8">
        <v>15</v>
      </c>
      <c r="D58" s="33">
        <f t="shared" si="0"/>
        <v>78</v>
      </c>
      <c r="E58" s="8">
        <v>123</v>
      </c>
      <c r="F58" s="8">
        <v>23</v>
      </c>
      <c r="G58" s="33">
        <f t="shared" si="1"/>
        <v>146</v>
      </c>
      <c r="H58" s="13">
        <v>41</v>
      </c>
      <c r="I58" s="13">
        <v>6</v>
      </c>
      <c r="J58" s="34">
        <f t="shared" si="2"/>
        <v>47</v>
      </c>
    </row>
    <row r="59" spans="1:10" ht="27.75">
      <c r="A59" s="3" t="s">
        <v>109</v>
      </c>
      <c r="B59" s="8">
        <v>38</v>
      </c>
      <c r="C59" s="8">
        <v>10</v>
      </c>
      <c r="D59" s="33">
        <f t="shared" si="0"/>
        <v>48</v>
      </c>
      <c r="E59" s="8">
        <v>211</v>
      </c>
      <c r="F59" s="8">
        <v>58</v>
      </c>
      <c r="G59" s="33">
        <f t="shared" si="1"/>
        <v>269</v>
      </c>
      <c r="H59" s="13">
        <v>55</v>
      </c>
      <c r="I59" s="13">
        <v>35</v>
      </c>
      <c r="J59" s="34">
        <f t="shared" si="2"/>
        <v>90</v>
      </c>
    </row>
    <row r="60" spans="1:10" ht="27.75">
      <c r="A60" s="3" t="s">
        <v>110</v>
      </c>
      <c r="B60" s="8">
        <v>11</v>
      </c>
      <c r="C60" s="8">
        <v>0</v>
      </c>
      <c r="D60" s="33">
        <f t="shared" si="0"/>
        <v>11</v>
      </c>
      <c r="E60" s="8">
        <v>96</v>
      </c>
      <c r="F60" s="8">
        <v>21</v>
      </c>
      <c r="G60" s="33">
        <f t="shared" si="1"/>
        <v>117</v>
      </c>
      <c r="H60" s="13">
        <v>62</v>
      </c>
      <c r="I60" s="13">
        <v>12</v>
      </c>
      <c r="J60" s="34">
        <f t="shared" si="2"/>
        <v>74</v>
      </c>
    </row>
    <row r="61" spans="1:10" ht="27.75">
      <c r="A61" s="4" t="s">
        <v>53</v>
      </c>
      <c r="B61" s="10">
        <f>SUM(B50:B60)</f>
        <v>920</v>
      </c>
      <c r="C61" s="10">
        <f>SUM(C50:C60)</f>
        <v>315</v>
      </c>
      <c r="D61" s="33">
        <f>B61+C61</f>
        <v>1235</v>
      </c>
      <c r="E61" s="10">
        <f>SUM(E50:E60)</f>
        <v>2067</v>
      </c>
      <c r="F61" s="10">
        <f>SUM(F50:F60)</f>
        <v>866</v>
      </c>
      <c r="G61" s="33">
        <f t="shared" si="1"/>
        <v>2933</v>
      </c>
      <c r="H61" s="33">
        <f>SUM(H50:H60)</f>
        <v>612</v>
      </c>
      <c r="I61" s="33">
        <f>SUM(I50:I60)</f>
        <v>353</v>
      </c>
      <c r="J61" s="34">
        <f>H61+I61</f>
        <v>965</v>
      </c>
    </row>
    <row r="62" spans="1:10" ht="27.75">
      <c r="A62" s="4" t="s">
        <v>120</v>
      </c>
      <c r="B62" s="10">
        <f>B18+B31+B40+B49+B61</f>
        <v>6464</v>
      </c>
      <c r="C62" s="10">
        <f>C18+C31+C40+C49+C61</f>
        <v>4751</v>
      </c>
      <c r="D62" s="33">
        <f>B62+C62</f>
        <v>11215</v>
      </c>
      <c r="E62" s="10">
        <f>E18+E31+E40+E49+E61</f>
        <v>20115</v>
      </c>
      <c r="F62" s="10">
        <f>F18+F31+F40+F49+F61</f>
        <v>16521</v>
      </c>
      <c r="G62" s="33">
        <f t="shared" si="1"/>
        <v>36636</v>
      </c>
      <c r="H62" s="10">
        <f>H18+H31+H40+H49+H61</f>
        <v>5110</v>
      </c>
      <c r="I62" s="10">
        <f>I18+I31+I40+I49+I61</f>
        <v>4903</v>
      </c>
      <c r="J62" s="34">
        <f>H62+I62</f>
        <v>10013</v>
      </c>
    </row>
  </sheetData>
  <mergeCells count="5">
    <mergeCell ref="A1:J1"/>
    <mergeCell ref="H2:J2"/>
    <mergeCell ref="B2:D2"/>
    <mergeCell ref="E2:G2"/>
    <mergeCell ref="A2:A3"/>
  </mergeCells>
  <printOptions horizontalCentered="1" verticalCentered="1"/>
  <pageMargins left="0" right="0.7086614173228347" top="0.7480314960629921" bottom="0.3937007874015748" header="0" footer="0"/>
  <pageSetup horizontalDpi="200" verticalDpi="200" orientation="portrait" paperSize="9" scale="85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1"/>
  <sheetViews>
    <sheetView rightToLeft="1" zoomScale="80" zoomScaleNormal="80" workbookViewId="0" topLeftCell="A1">
      <selection activeCell="A12" sqref="A12:XFD12"/>
    </sheetView>
  </sheetViews>
  <sheetFormatPr defaultColWidth="9.140625" defaultRowHeight="15"/>
  <cols>
    <col min="1" max="1" width="37.28125" style="1" bestFit="1" customWidth="1"/>
    <col min="2" max="5" width="7.57421875" style="1" customWidth="1"/>
    <col min="6" max="6" width="6.57421875" style="1" customWidth="1"/>
    <col min="7" max="11" width="6.00390625" style="1" customWidth="1"/>
    <col min="12" max="13" width="5.7109375" style="1" customWidth="1"/>
    <col min="14" max="14" width="6.140625" style="1" customWidth="1"/>
    <col min="15" max="15" width="5.7109375" style="1" customWidth="1"/>
    <col min="16" max="18" width="7.57421875" style="1" customWidth="1"/>
    <col min="19" max="256" width="9.00390625" style="1" customWidth="1"/>
    <col min="257" max="257" width="37.28125" style="1" bestFit="1" customWidth="1"/>
    <col min="258" max="261" width="7.57421875" style="1" customWidth="1"/>
    <col min="262" max="262" width="6.57421875" style="1" customWidth="1"/>
    <col min="263" max="267" width="6.00390625" style="1" customWidth="1"/>
    <col min="268" max="269" width="5.7109375" style="1" customWidth="1"/>
    <col min="270" max="270" width="6.140625" style="1" customWidth="1"/>
    <col min="271" max="271" width="5.7109375" style="1" customWidth="1"/>
    <col min="272" max="274" width="7.57421875" style="1" customWidth="1"/>
    <col min="275" max="512" width="9.00390625" style="1" customWidth="1"/>
    <col min="513" max="513" width="37.28125" style="1" bestFit="1" customWidth="1"/>
    <col min="514" max="517" width="7.57421875" style="1" customWidth="1"/>
    <col min="518" max="518" width="6.57421875" style="1" customWidth="1"/>
    <col min="519" max="523" width="6.00390625" style="1" customWidth="1"/>
    <col min="524" max="525" width="5.7109375" style="1" customWidth="1"/>
    <col min="526" max="526" width="6.140625" style="1" customWidth="1"/>
    <col min="527" max="527" width="5.7109375" style="1" customWidth="1"/>
    <col min="528" max="530" width="7.57421875" style="1" customWidth="1"/>
    <col min="531" max="768" width="9.00390625" style="1" customWidth="1"/>
    <col min="769" max="769" width="37.28125" style="1" bestFit="1" customWidth="1"/>
    <col min="770" max="773" width="7.57421875" style="1" customWidth="1"/>
    <col min="774" max="774" width="6.57421875" style="1" customWidth="1"/>
    <col min="775" max="779" width="6.00390625" style="1" customWidth="1"/>
    <col min="780" max="781" width="5.7109375" style="1" customWidth="1"/>
    <col min="782" max="782" width="6.140625" style="1" customWidth="1"/>
    <col min="783" max="783" width="5.7109375" style="1" customWidth="1"/>
    <col min="784" max="786" width="7.57421875" style="1" customWidth="1"/>
    <col min="787" max="1024" width="9.00390625" style="1" customWidth="1"/>
    <col min="1025" max="1025" width="37.28125" style="1" bestFit="1" customWidth="1"/>
    <col min="1026" max="1029" width="7.57421875" style="1" customWidth="1"/>
    <col min="1030" max="1030" width="6.57421875" style="1" customWidth="1"/>
    <col min="1031" max="1035" width="6.00390625" style="1" customWidth="1"/>
    <col min="1036" max="1037" width="5.7109375" style="1" customWidth="1"/>
    <col min="1038" max="1038" width="6.140625" style="1" customWidth="1"/>
    <col min="1039" max="1039" width="5.7109375" style="1" customWidth="1"/>
    <col min="1040" max="1042" width="7.57421875" style="1" customWidth="1"/>
    <col min="1043" max="1280" width="9.00390625" style="1" customWidth="1"/>
    <col min="1281" max="1281" width="37.28125" style="1" bestFit="1" customWidth="1"/>
    <col min="1282" max="1285" width="7.57421875" style="1" customWidth="1"/>
    <col min="1286" max="1286" width="6.57421875" style="1" customWidth="1"/>
    <col min="1287" max="1291" width="6.00390625" style="1" customWidth="1"/>
    <col min="1292" max="1293" width="5.7109375" style="1" customWidth="1"/>
    <col min="1294" max="1294" width="6.140625" style="1" customWidth="1"/>
    <col min="1295" max="1295" width="5.7109375" style="1" customWidth="1"/>
    <col min="1296" max="1298" width="7.57421875" style="1" customWidth="1"/>
    <col min="1299" max="1536" width="9.00390625" style="1" customWidth="1"/>
    <col min="1537" max="1537" width="37.28125" style="1" bestFit="1" customWidth="1"/>
    <col min="1538" max="1541" width="7.57421875" style="1" customWidth="1"/>
    <col min="1542" max="1542" width="6.57421875" style="1" customWidth="1"/>
    <col min="1543" max="1547" width="6.00390625" style="1" customWidth="1"/>
    <col min="1548" max="1549" width="5.7109375" style="1" customWidth="1"/>
    <col min="1550" max="1550" width="6.140625" style="1" customWidth="1"/>
    <col min="1551" max="1551" width="5.7109375" style="1" customWidth="1"/>
    <col min="1552" max="1554" width="7.57421875" style="1" customWidth="1"/>
    <col min="1555" max="1792" width="9.00390625" style="1" customWidth="1"/>
    <col min="1793" max="1793" width="37.28125" style="1" bestFit="1" customWidth="1"/>
    <col min="1794" max="1797" width="7.57421875" style="1" customWidth="1"/>
    <col min="1798" max="1798" width="6.57421875" style="1" customWidth="1"/>
    <col min="1799" max="1803" width="6.00390625" style="1" customWidth="1"/>
    <col min="1804" max="1805" width="5.7109375" style="1" customWidth="1"/>
    <col min="1806" max="1806" width="6.140625" style="1" customWidth="1"/>
    <col min="1807" max="1807" width="5.7109375" style="1" customWidth="1"/>
    <col min="1808" max="1810" width="7.57421875" style="1" customWidth="1"/>
    <col min="1811" max="2048" width="9.00390625" style="1" customWidth="1"/>
    <col min="2049" max="2049" width="37.28125" style="1" bestFit="1" customWidth="1"/>
    <col min="2050" max="2053" width="7.57421875" style="1" customWidth="1"/>
    <col min="2054" max="2054" width="6.57421875" style="1" customWidth="1"/>
    <col min="2055" max="2059" width="6.00390625" style="1" customWidth="1"/>
    <col min="2060" max="2061" width="5.7109375" style="1" customWidth="1"/>
    <col min="2062" max="2062" width="6.140625" style="1" customWidth="1"/>
    <col min="2063" max="2063" width="5.7109375" style="1" customWidth="1"/>
    <col min="2064" max="2066" width="7.57421875" style="1" customWidth="1"/>
    <col min="2067" max="2304" width="9.00390625" style="1" customWidth="1"/>
    <col min="2305" max="2305" width="37.28125" style="1" bestFit="1" customWidth="1"/>
    <col min="2306" max="2309" width="7.57421875" style="1" customWidth="1"/>
    <col min="2310" max="2310" width="6.57421875" style="1" customWidth="1"/>
    <col min="2311" max="2315" width="6.00390625" style="1" customWidth="1"/>
    <col min="2316" max="2317" width="5.7109375" style="1" customWidth="1"/>
    <col min="2318" max="2318" width="6.140625" style="1" customWidth="1"/>
    <col min="2319" max="2319" width="5.7109375" style="1" customWidth="1"/>
    <col min="2320" max="2322" width="7.57421875" style="1" customWidth="1"/>
    <col min="2323" max="2560" width="9.00390625" style="1" customWidth="1"/>
    <col min="2561" max="2561" width="37.28125" style="1" bestFit="1" customWidth="1"/>
    <col min="2562" max="2565" width="7.57421875" style="1" customWidth="1"/>
    <col min="2566" max="2566" width="6.57421875" style="1" customWidth="1"/>
    <col min="2567" max="2571" width="6.00390625" style="1" customWidth="1"/>
    <col min="2572" max="2573" width="5.7109375" style="1" customWidth="1"/>
    <col min="2574" max="2574" width="6.140625" style="1" customWidth="1"/>
    <col min="2575" max="2575" width="5.7109375" style="1" customWidth="1"/>
    <col min="2576" max="2578" width="7.57421875" style="1" customWidth="1"/>
    <col min="2579" max="2816" width="9.00390625" style="1" customWidth="1"/>
    <col min="2817" max="2817" width="37.28125" style="1" bestFit="1" customWidth="1"/>
    <col min="2818" max="2821" width="7.57421875" style="1" customWidth="1"/>
    <col min="2822" max="2822" width="6.57421875" style="1" customWidth="1"/>
    <col min="2823" max="2827" width="6.00390625" style="1" customWidth="1"/>
    <col min="2828" max="2829" width="5.7109375" style="1" customWidth="1"/>
    <col min="2830" max="2830" width="6.140625" style="1" customWidth="1"/>
    <col min="2831" max="2831" width="5.7109375" style="1" customWidth="1"/>
    <col min="2832" max="2834" width="7.57421875" style="1" customWidth="1"/>
    <col min="2835" max="3072" width="9.00390625" style="1" customWidth="1"/>
    <col min="3073" max="3073" width="37.28125" style="1" bestFit="1" customWidth="1"/>
    <col min="3074" max="3077" width="7.57421875" style="1" customWidth="1"/>
    <col min="3078" max="3078" width="6.57421875" style="1" customWidth="1"/>
    <col min="3079" max="3083" width="6.00390625" style="1" customWidth="1"/>
    <col min="3084" max="3085" width="5.7109375" style="1" customWidth="1"/>
    <col min="3086" max="3086" width="6.140625" style="1" customWidth="1"/>
    <col min="3087" max="3087" width="5.7109375" style="1" customWidth="1"/>
    <col min="3088" max="3090" width="7.57421875" style="1" customWidth="1"/>
    <col min="3091" max="3328" width="9.00390625" style="1" customWidth="1"/>
    <col min="3329" max="3329" width="37.28125" style="1" bestFit="1" customWidth="1"/>
    <col min="3330" max="3333" width="7.57421875" style="1" customWidth="1"/>
    <col min="3334" max="3334" width="6.57421875" style="1" customWidth="1"/>
    <col min="3335" max="3339" width="6.00390625" style="1" customWidth="1"/>
    <col min="3340" max="3341" width="5.7109375" style="1" customWidth="1"/>
    <col min="3342" max="3342" width="6.140625" style="1" customWidth="1"/>
    <col min="3343" max="3343" width="5.7109375" style="1" customWidth="1"/>
    <col min="3344" max="3346" width="7.57421875" style="1" customWidth="1"/>
    <col min="3347" max="3584" width="9.00390625" style="1" customWidth="1"/>
    <col min="3585" max="3585" width="37.28125" style="1" bestFit="1" customWidth="1"/>
    <col min="3586" max="3589" width="7.57421875" style="1" customWidth="1"/>
    <col min="3590" max="3590" width="6.57421875" style="1" customWidth="1"/>
    <col min="3591" max="3595" width="6.00390625" style="1" customWidth="1"/>
    <col min="3596" max="3597" width="5.7109375" style="1" customWidth="1"/>
    <col min="3598" max="3598" width="6.140625" style="1" customWidth="1"/>
    <col min="3599" max="3599" width="5.7109375" style="1" customWidth="1"/>
    <col min="3600" max="3602" width="7.57421875" style="1" customWidth="1"/>
    <col min="3603" max="3840" width="9.00390625" style="1" customWidth="1"/>
    <col min="3841" max="3841" width="37.28125" style="1" bestFit="1" customWidth="1"/>
    <col min="3842" max="3845" width="7.57421875" style="1" customWidth="1"/>
    <col min="3846" max="3846" width="6.57421875" style="1" customWidth="1"/>
    <col min="3847" max="3851" width="6.00390625" style="1" customWidth="1"/>
    <col min="3852" max="3853" width="5.7109375" style="1" customWidth="1"/>
    <col min="3854" max="3854" width="6.140625" style="1" customWidth="1"/>
    <col min="3855" max="3855" width="5.7109375" style="1" customWidth="1"/>
    <col min="3856" max="3858" width="7.57421875" style="1" customWidth="1"/>
    <col min="3859" max="4096" width="9.00390625" style="1" customWidth="1"/>
    <col min="4097" max="4097" width="37.28125" style="1" bestFit="1" customWidth="1"/>
    <col min="4098" max="4101" width="7.57421875" style="1" customWidth="1"/>
    <col min="4102" max="4102" width="6.57421875" style="1" customWidth="1"/>
    <col min="4103" max="4107" width="6.00390625" style="1" customWidth="1"/>
    <col min="4108" max="4109" width="5.7109375" style="1" customWidth="1"/>
    <col min="4110" max="4110" width="6.140625" style="1" customWidth="1"/>
    <col min="4111" max="4111" width="5.7109375" style="1" customWidth="1"/>
    <col min="4112" max="4114" width="7.57421875" style="1" customWidth="1"/>
    <col min="4115" max="4352" width="9.00390625" style="1" customWidth="1"/>
    <col min="4353" max="4353" width="37.28125" style="1" bestFit="1" customWidth="1"/>
    <col min="4354" max="4357" width="7.57421875" style="1" customWidth="1"/>
    <col min="4358" max="4358" width="6.57421875" style="1" customWidth="1"/>
    <col min="4359" max="4363" width="6.00390625" style="1" customWidth="1"/>
    <col min="4364" max="4365" width="5.7109375" style="1" customWidth="1"/>
    <col min="4366" max="4366" width="6.140625" style="1" customWidth="1"/>
    <col min="4367" max="4367" width="5.7109375" style="1" customWidth="1"/>
    <col min="4368" max="4370" width="7.57421875" style="1" customWidth="1"/>
    <col min="4371" max="4608" width="9.00390625" style="1" customWidth="1"/>
    <col min="4609" max="4609" width="37.28125" style="1" bestFit="1" customWidth="1"/>
    <col min="4610" max="4613" width="7.57421875" style="1" customWidth="1"/>
    <col min="4614" max="4614" width="6.57421875" style="1" customWidth="1"/>
    <col min="4615" max="4619" width="6.00390625" style="1" customWidth="1"/>
    <col min="4620" max="4621" width="5.7109375" style="1" customWidth="1"/>
    <col min="4622" max="4622" width="6.140625" style="1" customWidth="1"/>
    <col min="4623" max="4623" width="5.7109375" style="1" customWidth="1"/>
    <col min="4624" max="4626" width="7.57421875" style="1" customWidth="1"/>
    <col min="4627" max="4864" width="9.00390625" style="1" customWidth="1"/>
    <col min="4865" max="4865" width="37.28125" style="1" bestFit="1" customWidth="1"/>
    <col min="4866" max="4869" width="7.57421875" style="1" customWidth="1"/>
    <col min="4870" max="4870" width="6.57421875" style="1" customWidth="1"/>
    <col min="4871" max="4875" width="6.00390625" style="1" customWidth="1"/>
    <col min="4876" max="4877" width="5.7109375" style="1" customWidth="1"/>
    <col min="4878" max="4878" width="6.140625" style="1" customWidth="1"/>
    <col min="4879" max="4879" width="5.7109375" style="1" customWidth="1"/>
    <col min="4880" max="4882" width="7.57421875" style="1" customWidth="1"/>
    <col min="4883" max="5120" width="9.00390625" style="1" customWidth="1"/>
    <col min="5121" max="5121" width="37.28125" style="1" bestFit="1" customWidth="1"/>
    <col min="5122" max="5125" width="7.57421875" style="1" customWidth="1"/>
    <col min="5126" max="5126" width="6.57421875" style="1" customWidth="1"/>
    <col min="5127" max="5131" width="6.00390625" style="1" customWidth="1"/>
    <col min="5132" max="5133" width="5.7109375" style="1" customWidth="1"/>
    <col min="5134" max="5134" width="6.140625" style="1" customWidth="1"/>
    <col min="5135" max="5135" width="5.7109375" style="1" customWidth="1"/>
    <col min="5136" max="5138" width="7.57421875" style="1" customWidth="1"/>
    <col min="5139" max="5376" width="9.00390625" style="1" customWidth="1"/>
    <col min="5377" max="5377" width="37.28125" style="1" bestFit="1" customWidth="1"/>
    <col min="5378" max="5381" width="7.57421875" style="1" customWidth="1"/>
    <col min="5382" max="5382" width="6.57421875" style="1" customWidth="1"/>
    <col min="5383" max="5387" width="6.00390625" style="1" customWidth="1"/>
    <col min="5388" max="5389" width="5.7109375" style="1" customWidth="1"/>
    <col min="5390" max="5390" width="6.140625" style="1" customWidth="1"/>
    <col min="5391" max="5391" width="5.7109375" style="1" customWidth="1"/>
    <col min="5392" max="5394" width="7.57421875" style="1" customWidth="1"/>
    <col min="5395" max="5632" width="9.00390625" style="1" customWidth="1"/>
    <col min="5633" max="5633" width="37.28125" style="1" bestFit="1" customWidth="1"/>
    <col min="5634" max="5637" width="7.57421875" style="1" customWidth="1"/>
    <col min="5638" max="5638" width="6.57421875" style="1" customWidth="1"/>
    <col min="5639" max="5643" width="6.00390625" style="1" customWidth="1"/>
    <col min="5644" max="5645" width="5.7109375" style="1" customWidth="1"/>
    <col min="5646" max="5646" width="6.140625" style="1" customWidth="1"/>
    <col min="5647" max="5647" width="5.7109375" style="1" customWidth="1"/>
    <col min="5648" max="5650" width="7.57421875" style="1" customWidth="1"/>
    <col min="5651" max="5888" width="9.00390625" style="1" customWidth="1"/>
    <col min="5889" max="5889" width="37.28125" style="1" bestFit="1" customWidth="1"/>
    <col min="5890" max="5893" width="7.57421875" style="1" customWidth="1"/>
    <col min="5894" max="5894" width="6.57421875" style="1" customWidth="1"/>
    <col min="5895" max="5899" width="6.00390625" style="1" customWidth="1"/>
    <col min="5900" max="5901" width="5.7109375" style="1" customWidth="1"/>
    <col min="5902" max="5902" width="6.140625" style="1" customWidth="1"/>
    <col min="5903" max="5903" width="5.7109375" style="1" customWidth="1"/>
    <col min="5904" max="5906" width="7.57421875" style="1" customWidth="1"/>
    <col min="5907" max="6144" width="9.00390625" style="1" customWidth="1"/>
    <col min="6145" max="6145" width="37.28125" style="1" bestFit="1" customWidth="1"/>
    <col min="6146" max="6149" width="7.57421875" style="1" customWidth="1"/>
    <col min="6150" max="6150" width="6.57421875" style="1" customWidth="1"/>
    <col min="6151" max="6155" width="6.00390625" style="1" customWidth="1"/>
    <col min="6156" max="6157" width="5.7109375" style="1" customWidth="1"/>
    <col min="6158" max="6158" width="6.140625" style="1" customWidth="1"/>
    <col min="6159" max="6159" width="5.7109375" style="1" customWidth="1"/>
    <col min="6160" max="6162" width="7.57421875" style="1" customWidth="1"/>
    <col min="6163" max="6400" width="9.00390625" style="1" customWidth="1"/>
    <col min="6401" max="6401" width="37.28125" style="1" bestFit="1" customWidth="1"/>
    <col min="6402" max="6405" width="7.57421875" style="1" customWidth="1"/>
    <col min="6406" max="6406" width="6.57421875" style="1" customWidth="1"/>
    <col min="6407" max="6411" width="6.00390625" style="1" customWidth="1"/>
    <col min="6412" max="6413" width="5.7109375" style="1" customWidth="1"/>
    <col min="6414" max="6414" width="6.140625" style="1" customWidth="1"/>
    <col min="6415" max="6415" width="5.7109375" style="1" customWidth="1"/>
    <col min="6416" max="6418" width="7.57421875" style="1" customWidth="1"/>
    <col min="6419" max="6656" width="9.00390625" style="1" customWidth="1"/>
    <col min="6657" max="6657" width="37.28125" style="1" bestFit="1" customWidth="1"/>
    <col min="6658" max="6661" width="7.57421875" style="1" customWidth="1"/>
    <col min="6662" max="6662" width="6.57421875" style="1" customWidth="1"/>
    <col min="6663" max="6667" width="6.00390625" style="1" customWidth="1"/>
    <col min="6668" max="6669" width="5.7109375" style="1" customWidth="1"/>
    <col min="6670" max="6670" width="6.140625" style="1" customWidth="1"/>
    <col min="6671" max="6671" width="5.7109375" style="1" customWidth="1"/>
    <col min="6672" max="6674" width="7.57421875" style="1" customWidth="1"/>
    <col min="6675" max="6912" width="9.00390625" style="1" customWidth="1"/>
    <col min="6913" max="6913" width="37.28125" style="1" bestFit="1" customWidth="1"/>
    <col min="6914" max="6917" width="7.57421875" style="1" customWidth="1"/>
    <col min="6918" max="6918" width="6.57421875" style="1" customWidth="1"/>
    <col min="6919" max="6923" width="6.00390625" style="1" customWidth="1"/>
    <col min="6924" max="6925" width="5.7109375" style="1" customWidth="1"/>
    <col min="6926" max="6926" width="6.140625" style="1" customWidth="1"/>
    <col min="6927" max="6927" width="5.7109375" style="1" customWidth="1"/>
    <col min="6928" max="6930" width="7.57421875" style="1" customWidth="1"/>
    <col min="6931" max="7168" width="9.00390625" style="1" customWidth="1"/>
    <col min="7169" max="7169" width="37.28125" style="1" bestFit="1" customWidth="1"/>
    <col min="7170" max="7173" width="7.57421875" style="1" customWidth="1"/>
    <col min="7174" max="7174" width="6.57421875" style="1" customWidth="1"/>
    <col min="7175" max="7179" width="6.00390625" style="1" customWidth="1"/>
    <col min="7180" max="7181" width="5.7109375" style="1" customWidth="1"/>
    <col min="7182" max="7182" width="6.140625" style="1" customWidth="1"/>
    <col min="7183" max="7183" width="5.7109375" style="1" customWidth="1"/>
    <col min="7184" max="7186" width="7.57421875" style="1" customWidth="1"/>
    <col min="7187" max="7424" width="9.00390625" style="1" customWidth="1"/>
    <col min="7425" max="7425" width="37.28125" style="1" bestFit="1" customWidth="1"/>
    <col min="7426" max="7429" width="7.57421875" style="1" customWidth="1"/>
    <col min="7430" max="7430" width="6.57421875" style="1" customWidth="1"/>
    <col min="7431" max="7435" width="6.00390625" style="1" customWidth="1"/>
    <col min="7436" max="7437" width="5.7109375" style="1" customWidth="1"/>
    <col min="7438" max="7438" width="6.140625" style="1" customWidth="1"/>
    <col min="7439" max="7439" width="5.7109375" style="1" customWidth="1"/>
    <col min="7440" max="7442" width="7.57421875" style="1" customWidth="1"/>
    <col min="7443" max="7680" width="9.00390625" style="1" customWidth="1"/>
    <col min="7681" max="7681" width="37.28125" style="1" bestFit="1" customWidth="1"/>
    <col min="7682" max="7685" width="7.57421875" style="1" customWidth="1"/>
    <col min="7686" max="7686" width="6.57421875" style="1" customWidth="1"/>
    <col min="7687" max="7691" width="6.00390625" style="1" customWidth="1"/>
    <col min="7692" max="7693" width="5.7109375" style="1" customWidth="1"/>
    <col min="7694" max="7694" width="6.140625" style="1" customWidth="1"/>
    <col min="7695" max="7695" width="5.7109375" style="1" customWidth="1"/>
    <col min="7696" max="7698" width="7.57421875" style="1" customWidth="1"/>
    <col min="7699" max="7936" width="9.00390625" style="1" customWidth="1"/>
    <col min="7937" max="7937" width="37.28125" style="1" bestFit="1" customWidth="1"/>
    <col min="7938" max="7941" width="7.57421875" style="1" customWidth="1"/>
    <col min="7942" max="7942" width="6.57421875" style="1" customWidth="1"/>
    <col min="7943" max="7947" width="6.00390625" style="1" customWidth="1"/>
    <col min="7948" max="7949" width="5.7109375" style="1" customWidth="1"/>
    <col min="7950" max="7950" width="6.140625" style="1" customWidth="1"/>
    <col min="7951" max="7951" width="5.7109375" style="1" customWidth="1"/>
    <col min="7952" max="7954" width="7.57421875" style="1" customWidth="1"/>
    <col min="7955" max="8192" width="9.00390625" style="1" customWidth="1"/>
    <col min="8193" max="8193" width="37.28125" style="1" bestFit="1" customWidth="1"/>
    <col min="8194" max="8197" width="7.57421875" style="1" customWidth="1"/>
    <col min="8198" max="8198" width="6.57421875" style="1" customWidth="1"/>
    <col min="8199" max="8203" width="6.00390625" style="1" customWidth="1"/>
    <col min="8204" max="8205" width="5.7109375" style="1" customWidth="1"/>
    <col min="8206" max="8206" width="6.140625" style="1" customWidth="1"/>
    <col min="8207" max="8207" width="5.7109375" style="1" customWidth="1"/>
    <col min="8208" max="8210" width="7.57421875" style="1" customWidth="1"/>
    <col min="8211" max="8448" width="9.00390625" style="1" customWidth="1"/>
    <col min="8449" max="8449" width="37.28125" style="1" bestFit="1" customWidth="1"/>
    <col min="8450" max="8453" width="7.57421875" style="1" customWidth="1"/>
    <col min="8454" max="8454" width="6.57421875" style="1" customWidth="1"/>
    <col min="8455" max="8459" width="6.00390625" style="1" customWidth="1"/>
    <col min="8460" max="8461" width="5.7109375" style="1" customWidth="1"/>
    <col min="8462" max="8462" width="6.140625" style="1" customWidth="1"/>
    <col min="8463" max="8463" width="5.7109375" style="1" customWidth="1"/>
    <col min="8464" max="8466" width="7.57421875" style="1" customWidth="1"/>
    <col min="8467" max="8704" width="9.00390625" style="1" customWidth="1"/>
    <col min="8705" max="8705" width="37.28125" style="1" bestFit="1" customWidth="1"/>
    <col min="8706" max="8709" width="7.57421875" style="1" customWidth="1"/>
    <col min="8710" max="8710" width="6.57421875" style="1" customWidth="1"/>
    <col min="8711" max="8715" width="6.00390625" style="1" customWidth="1"/>
    <col min="8716" max="8717" width="5.7109375" style="1" customWidth="1"/>
    <col min="8718" max="8718" width="6.140625" style="1" customWidth="1"/>
    <col min="8719" max="8719" width="5.7109375" style="1" customWidth="1"/>
    <col min="8720" max="8722" width="7.57421875" style="1" customWidth="1"/>
    <col min="8723" max="8960" width="9.00390625" style="1" customWidth="1"/>
    <col min="8961" max="8961" width="37.28125" style="1" bestFit="1" customWidth="1"/>
    <col min="8962" max="8965" width="7.57421875" style="1" customWidth="1"/>
    <col min="8966" max="8966" width="6.57421875" style="1" customWidth="1"/>
    <col min="8967" max="8971" width="6.00390625" style="1" customWidth="1"/>
    <col min="8972" max="8973" width="5.7109375" style="1" customWidth="1"/>
    <col min="8974" max="8974" width="6.140625" style="1" customWidth="1"/>
    <col min="8975" max="8975" width="5.7109375" style="1" customWidth="1"/>
    <col min="8976" max="8978" width="7.57421875" style="1" customWidth="1"/>
    <col min="8979" max="9216" width="9.00390625" style="1" customWidth="1"/>
    <col min="9217" max="9217" width="37.28125" style="1" bestFit="1" customWidth="1"/>
    <col min="9218" max="9221" width="7.57421875" style="1" customWidth="1"/>
    <col min="9222" max="9222" width="6.57421875" style="1" customWidth="1"/>
    <col min="9223" max="9227" width="6.00390625" style="1" customWidth="1"/>
    <col min="9228" max="9229" width="5.7109375" style="1" customWidth="1"/>
    <col min="9230" max="9230" width="6.140625" style="1" customWidth="1"/>
    <col min="9231" max="9231" width="5.7109375" style="1" customWidth="1"/>
    <col min="9232" max="9234" width="7.57421875" style="1" customWidth="1"/>
    <col min="9235" max="9472" width="9.00390625" style="1" customWidth="1"/>
    <col min="9473" max="9473" width="37.28125" style="1" bestFit="1" customWidth="1"/>
    <col min="9474" max="9477" width="7.57421875" style="1" customWidth="1"/>
    <col min="9478" max="9478" width="6.57421875" style="1" customWidth="1"/>
    <col min="9479" max="9483" width="6.00390625" style="1" customWidth="1"/>
    <col min="9484" max="9485" width="5.7109375" style="1" customWidth="1"/>
    <col min="9486" max="9486" width="6.140625" style="1" customWidth="1"/>
    <col min="9487" max="9487" width="5.7109375" style="1" customWidth="1"/>
    <col min="9488" max="9490" width="7.57421875" style="1" customWidth="1"/>
    <col min="9491" max="9728" width="9.00390625" style="1" customWidth="1"/>
    <col min="9729" max="9729" width="37.28125" style="1" bestFit="1" customWidth="1"/>
    <col min="9730" max="9733" width="7.57421875" style="1" customWidth="1"/>
    <col min="9734" max="9734" width="6.57421875" style="1" customWidth="1"/>
    <col min="9735" max="9739" width="6.00390625" style="1" customWidth="1"/>
    <col min="9740" max="9741" width="5.7109375" style="1" customWidth="1"/>
    <col min="9742" max="9742" width="6.140625" style="1" customWidth="1"/>
    <col min="9743" max="9743" width="5.7109375" style="1" customWidth="1"/>
    <col min="9744" max="9746" width="7.57421875" style="1" customWidth="1"/>
    <col min="9747" max="9984" width="9.00390625" style="1" customWidth="1"/>
    <col min="9985" max="9985" width="37.28125" style="1" bestFit="1" customWidth="1"/>
    <col min="9986" max="9989" width="7.57421875" style="1" customWidth="1"/>
    <col min="9990" max="9990" width="6.57421875" style="1" customWidth="1"/>
    <col min="9991" max="9995" width="6.00390625" style="1" customWidth="1"/>
    <col min="9996" max="9997" width="5.7109375" style="1" customWidth="1"/>
    <col min="9998" max="9998" width="6.140625" style="1" customWidth="1"/>
    <col min="9999" max="9999" width="5.7109375" style="1" customWidth="1"/>
    <col min="10000" max="10002" width="7.57421875" style="1" customWidth="1"/>
    <col min="10003" max="10240" width="9.00390625" style="1" customWidth="1"/>
    <col min="10241" max="10241" width="37.28125" style="1" bestFit="1" customWidth="1"/>
    <col min="10242" max="10245" width="7.57421875" style="1" customWidth="1"/>
    <col min="10246" max="10246" width="6.57421875" style="1" customWidth="1"/>
    <col min="10247" max="10251" width="6.00390625" style="1" customWidth="1"/>
    <col min="10252" max="10253" width="5.7109375" style="1" customWidth="1"/>
    <col min="10254" max="10254" width="6.140625" style="1" customWidth="1"/>
    <col min="10255" max="10255" width="5.7109375" style="1" customWidth="1"/>
    <col min="10256" max="10258" width="7.57421875" style="1" customWidth="1"/>
    <col min="10259" max="10496" width="9.00390625" style="1" customWidth="1"/>
    <col min="10497" max="10497" width="37.28125" style="1" bestFit="1" customWidth="1"/>
    <col min="10498" max="10501" width="7.57421875" style="1" customWidth="1"/>
    <col min="10502" max="10502" width="6.57421875" style="1" customWidth="1"/>
    <col min="10503" max="10507" width="6.00390625" style="1" customWidth="1"/>
    <col min="10508" max="10509" width="5.7109375" style="1" customWidth="1"/>
    <col min="10510" max="10510" width="6.140625" style="1" customWidth="1"/>
    <col min="10511" max="10511" width="5.7109375" style="1" customWidth="1"/>
    <col min="10512" max="10514" width="7.57421875" style="1" customWidth="1"/>
    <col min="10515" max="10752" width="9.00390625" style="1" customWidth="1"/>
    <col min="10753" max="10753" width="37.28125" style="1" bestFit="1" customWidth="1"/>
    <col min="10754" max="10757" width="7.57421875" style="1" customWidth="1"/>
    <col min="10758" max="10758" width="6.57421875" style="1" customWidth="1"/>
    <col min="10759" max="10763" width="6.00390625" style="1" customWidth="1"/>
    <col min="10764" max="10765" width="5.7109375" style="1" customWidth="1"/>
    <col min="10766" max="10766" width="6.140625" style="1" customWidth="1"/>
    <col min="10767" max="10767" width="5.7109375" style="1" customWidth="1"/>
    <col min="10768" max="10770" width="7.57421875" style="1" customWidth="1"/>
    <col min="10771" max="11008" width="9.00390625" style="1" customWidth="1"/>
    <col min="11009" max="11009" width="37.28125" style="1" bestFit="1" customWidth="1"/>
    <col min="11010" max="11013" width="7.57421875" style="1" customWidth="1"/>
    <col min="11014" max="11014" width="6.57421875" style="1" customWidth="1"/>
    <col min="11015" max="11019" width="6.00390625" style="1" customWidth="1"/>
    <col min="11020" max="11021" width="5.7109375" style="1" customWidth="1"/>
    <col min="11022" max="11022" width="6.140625" style="1" customWidth="1"/>
    <col min="11023" max="11023" width="5.7109375" style="1" customWidth="1"/>
    <col min="11024" max="11026" width="7.57421875" style="1" customWidth="1"/>
    <col min="11027" max="11264" width="9.00390625" style="1" customWidth="1"/>
    <col min="11265" max="11265" width="37.28125" style="1" bestFit="1" customWidth="1"/>
    <col min="11266" max="11269" width="7.57421875" style="1" customWidth="1"/>
    <col min="11270" max="11270" width="6.57421875" style="1" customWidth="1"/>
    <col min="11271" max="11275" width="6.00390625" style="1" customWidth="1"/>
    <col min="11276" max="11277" width="5.7109375" style="1" customWidth="1"/>
    <col min="11278" max="11278" width="6.140625" style="1" customWidth="1"/>
    <col min="11279" max="11279" width="5.7109375" style="1" customWidth="1"/>
    <col min="11280" max="11282" width="7.57421875" style="1" customWidth="1"/>
    <col min="11283" max="11520" width="9.00390625" style="1" customWidth="1"/>
    <col min="11521" max="11521" width="37.28125" style="1" bestFit="1" customWidth="1"/>
    <col min="11522" max="11525" width="7.57421875" style="1" customWidth="1"/>
    <col min="11526" max="11526" width="6.57421875" style="1" customWidth="1"/>
    <col min="11527" max="11531" width="6.00390625" style="1" customWidth="1"/>
    <col min="11532" max="11533" width="5.7109375" style="1" customWidth="1"/>
    <col min="11534" max="11534" width="6.140625" style="1" customWidth="1"/>
    <col min="11535" max="11535" width="5.7109375" style="1" customWidth="1"/>
    <col min="11536" max="11538" width="7.57421875" style="1" customWidth="1"/>
    <col min="11539" max="11776" width="9.00390625" style="1" customWidth="1"/>
    <col min="11777" max="11777" width="37.28125" style="1" bestFit="1" customWidth="1"/>
    <col min="11778" max="11781" width="7.57421875" style="1" customWidth="1"/>
    <col min="11782" max="11782" width="6.57421875" style="1" customWidth="1"/>
    <col min="11783" max="11787" width="6.00390625" style="1" customWidth="1"/>
    <col min="11788" max="11789" width="5.7109375" style="1" customWidth="1"/>
    <col min="11790" max="11790" width="6.140625" style="1" customWidth="1"/>
    <col min="11791" max="11791" width="5.7109375" style="1" customWidth="1"/>
    <col min="11792" max="11794" width="7.57421875" style="1" customWidth="1"/>
    <col min="11795" max="12032" width="9.00390625" style="1" customWidth="1"/>
    <col min="12033" max="12033" width="37.28125" style="1" bestFit="1" customWidth="1"/>
    <col min="12034" max="12037" width="7.57421875" style="1" customWidth="1"/>
    <col min="12038" max="12038" width="6.57421875" style="1" customWidth="1"/>
    <col min="12039" max="12043" width="6.00390625" style="1" customWidth="1"/>
    <col min="12044" max="12045" width="5.7109375" style="1" customWidth="1"/>
    <col min="12046" max="12046" width="6.140625" style="1" customWidth="1"/>
    <col min="12047" max="12047" width="5.7109375" style="1" customWidth="1"/>
    <col min="12048" max="12050" width="7.57421875" style="1" customWidth="1"/>
    <col min="12051" max="12288" width="9.00390625" style="1" customWidth="1"/>
    <col min="12289" max="12289" width="37.28125" style="1" bestFit="1" customWidth="1"/>
    <col min="12290" max="12293" width="7.57421875" style="1" customWidth="1"/>
    <col min="12294" max="12294" width="6.57421875" style="1" customWidth="1"/>
    <col min="12295" max="12299" width="6.00390625" style="1" customWidth="1"/>
    <col min="12300" max="12301" width="5.7109375" style="1" customWidth="1"/>
    <col min="12302" max="12302" width="6.140625" style="1" customWidth="1"/>
    <col min="12303" max="12303" width="5.7109375" style="1" customWidth="1"/>
    <col min="12304" max="12306" width="7.57421875" style="1" customWidth="1"/>
    <col min="12307" max="12544" width="9.00390625" style="1" customWidth="1"/>
    <col min="12545" max="12545" width="37.28125" style="1" bestFit="1" customWidth="1"/>
    <col min="12546" max="12549" width="7.57421875" style="1" customWidth="1"/>
    <col min="12550" max="12550" width="6.57421875" style="1" customWidth="1"/>
    <col min="12551" max="12555" width="6.00390625" style="1" customWidth="1"/>
    <col min="12556" max="12557" width="5.7109375" style="1" customWidth="1"/>
    <col min="12558" max="12558" width="6.140625" style="1" customWidth="1"/>
    <col min="12559" max="12559" width="5.7109375" style="1" customWidth="1"/>
    <col min="12560" max="12562" width="7.57421875" style="1" customWidth="1"/>
    <col min="12563" max="12800" width="9.00390625" style="1" customWidth="1"/>
    <col min="12801" max="12801" width="37.28125" style="1" bestFit="1" customWidth="1"/>
    <col min="12802" max="12805" width="7.57421875" style="1" customWidth="1"/>
    <col min="12806" max="12806" width="6.57421875" style="1" customWidth="1"/>
    <col min="12807" max="12811" width="6.00390625" style="1" customWidth="1"/>
    <col min="12812" max="12813" width="5.7109375" style="1" customWidth="1"/>
    <col min="12814" max="12814" width="6.140625" style="1" customWidth="1"/>
    <col min="12815" max="12815" width="5.7109375" style="1" customWidth="1"/>
    <col min="12816" max="12818" width="7.57421875" style="1" customWidth="1"/>
    <col min="12819" max="13056" width="9.00390625" style="1" customWidth="1"/>
    <col min="13057" max="13057" width="37.28125" style="1" bestFit="1" customWidth="1"/>
    <col min="13058" max="13061" width="7.57421875" style="1" customWidth="1"/>
    <col min="13062" max="13062" width="6.57421875" style="1" customWidth="1"/>
    <col min="13063" max="13067" width="6.00390625" style="1" customWidth="1"/>
    <col min="13068" max="13069" width="5.7109375" style="1" customWidth="1"/>
    <col min="13070" max="13070" width="6.140625" style="1" customWidth="1"/>
    <col min="13071" max="13071" width="5.7109375" style="1" customWidth="1"/>
    <col min="13072" max="13074" width="7.57421875" style="1" customWidth="1"/>
    <col min="13075" max="13312" width="9.00390625" style="1" customWidth="1"/>
    <col min="13313" max="13313" width="37.28125" style="1" bestFit="1" customWidth="1"/>
    <col min="13314" max="13317" width="7.57421875" style="1" customWidth="1"/>
    <col min="13318" max="13318" width="6.57421875" style="1" customWidth="1"/>
    <col min="13319" max="13323" width="6.00390625" style="1" customWidth="1"/>
    <col min="13324" max="13325" width="5.7109375" style="1" customWidth="1"/>
    <col min="13326" max="13326" width="6.140625" style="1" customWidth="1"/>
    <col min="13327" max="13327" width="5.7109375" style="1" customWidth="1"/>
    <col min="13328" max="13330" width="7.57421875" style="1" customWidth="1"/>
    <col min="13331" max="13568" width="9.00390625" style="1" customWidth="1"/>
    <col min="13569" max="13569" width="37.28125" style="1" bestFit="1" customWidth="1"/>
    <col min="13570" max="13573" width="7.57421875" style="1" customWidth="1"/>
    <col min="13574" max="13574" width="6.57421875" style="1" customWidth="1"/>
    <col min="13575" max="13579" width="6.00390625" style="1" customWidth="1"/>
    <col min="13580" max="13581" width="5.7109375" style="1" customWidth="1"/>
    <col min="13582" max="13582" width="6.140625" style="1" customWidth="1"/>
    <col min="13583" max="13583" width="5.7109375" style="1" customWidth="1"/>
    <col min="13584" max="13586" width="7.57421875" style="1" customWidth="1"/>
    <col min="13587" max="13824" width="9.00390625" style="1" customWidth="1"/>
    <col min="13825" max="13825" width="37.28125" style="1" bestFit="1" customWidth="1"/>
    <col min="13826" max="13829" width="7.57421875" style="1" customWidth="1"/>
    <col min="13830" max="13830" width="6.57421875" style="1" customWidth="1"/>
    <col min="13831" max="13835" width="6.00390625" style="1" customWidth="1"/>
    <col min="13836" max="13837" width="5.7109375" style="1" customWidth="1"/>
    <col min="13838" max="13838" width="6.140625" style="1" customWidth="1"/>
    <col min="13839" max="13839" width="5.7109375" style="1" customWidth="1"/>
    <col min="13840" max="13842" width="7.57421875" style="1" customWidth="1"/>
    <col min="13843" max="14080" width="9.00390625" style="1" customWidth="1"/>
    <col min="14081" max="14081" width="37.28125" style="1" bestFit="1" customWidth="1"/>
    <col min="14082" max="14085" width="7.57421875" style="1" customWidth="1"/>
    <col min="14086" max="14086" width="6.57421875" style="1" customWidth="1"/>
    <col min="14087" max="14091" width="6.00390625" style="1" customWidth="1"/>
    <col min="14092" max="14093" width="5.7109375" style="1" customWidth="1"/>
    <col min="14094" max="14094" width="6.140625" style="1" customWidth="1"/>
    <col min="14095" max="14095" width="5.7109375" style="1" customWidth="1"/>
    <col min="14096" max="14098" width="7.57421875" style="1" customWidth="1"/>
    <col min="14099" max="14336" width="9.00390625" style="1" customWidth="1"/>
    <col min="14337" max="14337" width="37.28125" style="1" bestFit="1" customWidth="1"/>
    <col min="14338" max="14341" width="7.57421875" style="1" customWidth="1"/>
    <col min="14342" max="14342" width="6.57421875" style="1" customWidth="1"/>
    <col min="14343" max="14347" width="6.00390625" style="1" customWidth="1"/>
    <col min="14348" max="14349" width="5.7109375" style="1" customWidth="1"/>
    <col min="14350" max="14350" width="6.140625" style="1" customWidth="1"/>
    <col min="14351" max="14351" width="5.7109375" style="1" customWidth="1"/>
    <col min="14352" max="14354" width="7.57421875" style="1" customWidth="1"/>
    <col min="14355" max="14592" width="9.00390625" style="1" customWidth="1"/>
    <col min="14593" max="14593" width="37.28125" style="1" bestFit="1" customWidth="1"/>
    <col min="14594" max="14597" width="7.57421875" style="1" customWidth="1"/>
    <col min="14598" max="14598" width="6.57421875" style="1" customWidth="1"/>
    <col min="14599" max="14603" width="6.00390625" style="1" customWidth="1"/>
    <col min="14604" max="14605" width="5.7109375" style="1" customWidth="1"/>
    <col min="14606" max="14606" width="6.140625" style="1" customWidth="1"/>
    <col min="14607" max="14607" width="5.7109375" style="1" customWidth="1"/>
    <col min="14608" max="14610" width="7.57421875" style="1" customWidth="1"/>
    <col min="14611" max="14848" width="9.00390625" style="1" customWidth="1"/>
    <col min="14849" max="14849" width="37.28125" style="1" bestFit="1" customWidth="1"/>
    <col min="14850" max="14853" width="7.57421875" style="1" customWidth="1"/>
    <col min="14854" max="14854" width="6.57421875" style="1" customWidth="1"/>
    <col min="14855" max="14859" width="6.00390625" style="1" customWidth="1"/>
    <col min="14860" max="14861" width="5.7109375" style="1" customWidth="1"/>
    <col min="14862" max="14862" width="6.140625" style="1" customWidth="1"/>
    <col min="14863" max="14863" width="5.7109375" style="1" customWidth="1"/>
    <col min="14864" max="14866" width="7.57421875" style="1" customWidth="1"/>
    <col min="14867" max="15104" width="9.00390625" style="1" customWidth="1"/>
    <col min="15105" max="15105" width="37.28125" style="1" bestFit="1" customWidth="1"/>
    <col min="15106" max="15109" width="7.57421875" style="1" customWidth="1"/>
    <col min="15110" max="15110" width="6.57421875" style="1" customWidth="1"/>
    <col min="15111" max="15115" width="6.00390625" style="1" customWidth="1"/>
    <col min="15116" max="15117" width="5.7109375" style="1" customWidth="1"/>
    <col min="15118" max="15118" width="6.140625" style="1" customWidth="1"/>
    <col min="15119" max="15119" width="5.7109375" style="1" customWidth="1"/>
    <col min="15120" max="15122" width="7.57421875" style="1" customWidth="1"/>
    <col min="15123" max="15360" width="9.00390625" style="1" customWidth="1"/>
    <col min="15361" max="15361" width="37.28125" style="1" bestFit="1" customWidth="1"/>
    <col min="15362" max="15365" width="7.57421875" style="1" customWidth="1"/>
    <col min="15366" max="15366" width="6.57421875" style="1" customWidth="1"/>
    <col min="15367" max="15371" width="6.00390625" style="1" customWidth="1"/>
    <col min="15372" max="15373" width="5.7109375" style="1" customWidth="1"/>
    <col min="15374" max="15374" width="6.140625" style="1" customWidth="1"/>
    <col min="15375" max="15375" width="5.7109375" style="1" customWidth="1"/>
    <col min="15376" max="15378" width="7.57421875" style="1" customWidth="1"/>
    <col min="15379" max="15616" width="9.00390625" style="1" customWidth="1"/>
    <col min="15617" max="15617" width="37.28125" style="1" bestFit="1" customWidth="1"/>
    <col min="15618" max="15621" width="7.57421875" style="1" customWidth="1"/>
    <col min="15622" max="15622" width="6.57421875" style="1" customWidth="1"/>
    <col min="15623" max="15627" width="6.00390625" style="1" customWidth="1"/>
    <col min="15628" max="15629" width="5.7109375" style="1" customWidth="1"/>
    <col min="15630" max="15630" width="6.140625" style="1" customWidth="1"/>
    <col min="15631" max="15631" width="5.7109375" style="1" customWidth="1"/>
    <col min="15632" max="15634" width="7.57421875" style="1" customWidth="1"/>
    <col min="15635" max="15872" width="9.00390625" style="1" customWidth="1"/>
    <col min="15873" max="15873" width="37.28125" style="1" bestFit="1" customWidth="1"/>
    <col min="15874" max="15877" width="7.57421875" style="1" customWidth="1"/>
    <col min="15878" max="15878" width="6.57421875" style="1" customWidth="1"/>
    <col min="15879" max="15883" width="6.00390625" style="1" customWidth="1"/>
    <col min="15884" max="15885" width="5.7109375" style="1" customWidth="1"/>
    <col min="15886" max="15886" width="6.140625" style="1" customWidth="1"/>
    <col min="15887" max="15887" width="5.7109375" style="1" customWidth="1"/>
    <col min="15888" max="15890" width="7.57421875" style="1" customWidth="1"/>
    <col min="15891" max="16128" width="9.00390625" style="1" customWidth="1"/>
    <col min="16129" max="16129" width="37.28125" style="1" bestFit="1" customWidth="1"/>
    <col min="16130" max="16133" width="7.57421875" style="1" customWidth="1"/>
    <col min="16134" max="16134" width="6.57421875" style="1" customWidth="1"/>
    <col min="16135" max="16139" width="6.00390625" style="1" customWidth="1"/>
    <col min="16140" max="16141" width="5.7109375" style="1" customWidth="1"/>
    <col min="16142" max="16142" width="6.140625" style="1" customWidth="1"/>
    <col min="16143" max="16143" width="5.7109375" style="1" customWidth="1"/>
    <col min="16144" max="16146" width="7.57421875" style="1" customWidth="1"/>
    <col min="16147" max="16384" width="9.00390625" style="1" customWidth="1"/>
  </cols>
  <sheetData>
    <row r="1" spans="1:18" ht="45.7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2" customFormat="1" ht="30" customHeight="1">
      <c r="A2" s="50" t="s">
        <v>1</v>
      </c>
      <c r="B2" s="52" t="s">
        <v>2</v>
      </c>
      <c r="C2" s="52"/>
      <c r="D2" s="52" t="s">
        <v>3</v>
      </c>
      <c r="E2" s="52" t="s">
        <v>3</v>
      </c>
      <c r="F2" s="52" t="s">
        <v>4</v>
      </c>
      <c r="G2" s="52" t="s">
        <v>4</v>
      </c>
      <c r="H2" s="52" t="s">
        <v>5</v>
      </c>
      <c r="I2" s="52" t="s">
        <v>5</v>
      </c>
      <c r="J2" s="52" t="s">
        <v>6</v>
      </c>
      <c r="K2" s="52" t="s">
        <v>6</v>
      </c>
      <c r="L2" s="52" t="s">
        <v>7</v>
      </c>
      <c r="M2" s="52" t="s">
        <v>7</v>
      </c>
      <c r="N2" s="52" t="s">
        <v>8</v>
      </c>
      <c r="O2" s="52" t="s">
        <v>8</v>
      </c>
      <c r="P2" s="52" t="s">
        <v>9</v>
      </c>
      <c r="Q2" s="52"/>
      <c r="R2" s="53" t="s">
        <v>10</v>
      </c>
    </row>
    <row r="3" spans="1:18" s="2" customFormat="1" ht="30" customHeight="1" thickBot="1">
      <c r="A3" s="51"/>
      <c r="B3" s="18" t="s">
        <v>11</v>
      </c>
      <c r="C3" s="18" t="s">
        <v>12</v>
      </c>
      <c r="D3" s="18" t="s">
        <v>11</v>
      </c>
      <c r="E3" s="18" t="s">
        <v>12</v>
      </c>
      <c r="F3" s="18" t="s">
        <v>11</v>
      </c>
      <c r="G3" s="18" t="s">
        <v>12</v>
      </c>
      <c r="H3" s="18" t="s">
        <v>11</v>
      </c>
      <c r="I3" s="18" t="s">
        <v>12</v>
      </c>
      <c r="J3" s="18" t="s">
        <v>11</v>
      </c>
      <c r="K3" s="18" t="s">
        <v>12</v>
      </c>
      <c r="L3" s="18" t="s">
        <v>11</v>
      </c>
      <c r="M3" s="18" t="s">
        <v>12</v>
      </c>
      <c r="N3" s="18" t="s">
        <v>11</v>
      </c>
      <c r="O3" s="18" t="s">
        <v>12</v>
      </c>
      <c r="P3" s="18" t="s">
        <v>11</v>
      </c>
      <c r="Q3" s="18" t="s">
        <v>12</v>
      </c>
      <c r="R3" s="19" t="s">
        <v>13</v>
      </c>
    </row>
    <row r="4" spans="1:18" s="2" customFormat="1" ht="24" customHeight="1">
      <c r="A4" s="20" t="s">
        <v>14</v>
      </c>
      <c r="B4" s="21">
        <v>180</v>
      </c>
      <c r="C4" s="21">
        <v>43</v>
      </c>
      <c r="D4" s="21">
        <v>7</v>
      </c>
      <c r="E4" s="21">
        <v>1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3</v>
      </c>
      <c r="M4" s="21">
        <v>0</v>
      </c>
      <c r="N4" s="21">
        <v>0</v>
      </c>
      <c r="O4" s="21">
        <v>0</v>
      </c>
      <c r="P4" s="22">
        <f>N4+L4+J4+H4+F4+D4+B4</f>
        <v>190</v>
      </c>
      <c r="Q4" s="22">
        <f>O4+M4+K4+I4+G4+E4+C4</f>
        <v>44</v>
      </c>
      <c r="R4" s="23">
        <f>SUM(P4:Q4)</f>
        <v>234</v>
      </c>
    </row>
    <row r="5" spans="1:18" s="2" customFormat="1" ht="21" customHeight="1">
      <c r="A5" s="24" t="s">
        <v>15</v>
      </c>
      <c r="B5" s="3">
        <v>149</v>
      </c>
      <c r="C5" s="3">
        <v>175</v>
      </c>
      <c r="D5" s="3">
        <v>10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f aca="true" t="shared" si="0" ref="P5:P17">N5+L5+J5+H5+F5+D5+B5</f>
        <v>159</v>
      </c>
      <c r="Q5" s="4">
        <f aca="true" t="shared" si="1" ref="Q5:Q17">O5+M5+K5+I5+G5+E5+C5</f>
        <v>180</v>
      </c>
      <c r="R5" s="25">
        <f aca="true" t="shared" si="2" ref="R5:R54">SUM(P5:Q5)</f>
        <v>339</v>
      </c>
    </row>
    <row r="6" spans="1:18" s="2" customFormat="1" ht="30" customHeight="1">
      <c r="A6" s="24" t="s">
        <v>16</v>
      </c>
      <c r="B6" s="3">
        <v>143</v>
      </c>
      <c r="C6" s="3">
        <v>84</v>
      </c>
      <c r="D6" s="3">
        <v>10</v>
      </c>
      <c r="E6" s="3">
        <v>3</v>
      </c>
      <c r="F6" s="3">
        <v>0</v>
      </c>
      <c r="G6" s="3">
        <v>0</v>
      </c>
      <c r="H6" s="3">
        <v>2</v>
      </c>
      <c r="I6" s="3">
        <v>0</v>
      </c>
      <c r="J6" s="3">
        <v>1</v>
      </c>
      <c r="K6" s="3">
        <v>0</v>
      </c>
      <c r="L6" s="3">
        <v>2</v>
      </c>
      <c r="M6" s="3">
        <v>0</v>
      </c>
      <c r="N6" s="3">
        <v>0</v>
      </c>
      <c r="O6" s="3">
        <v>0</v>
      </c>
      <c r="P6" s="4">
        <f t="shared" si="0"/>
        <v>158</v>
      </c>
      <c r="Q6" s="4">
        <f t="shared" si="1"/>
        <v>87</v>
      </c>
      <c r="R6" s="25">
        <f t="shared" si="2"/>
        <v>245</v>
      </c>
    </row>
    <row r="7" spans="1:18" s="2" customFormat="1" ht="26.1" customHeight="1">
      <c r="A7" s="24" t="s">
        <v>17</v>
      </c>
      <c r="B7" s="3">
        <v>90</v>
      </c>
      <c r="C7" s="3">
        <v>174</v>
      </c>
      <c r="D7" s="3">
        <v>3</v>
      </c>
      <c r="E7" s="3">
        <v>3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2</v>
      </c>
      <c r="M7" s="3">
        <v>3</v>
      </c>
      <c r="N7" s="3">
        <v>0</v>
      </c>
      <c r="O7" s="3">
        <v>1</v>
      </c>
      <c r="P7" s="4">
        <f t="shared" si="0"/>
        <v>97</v>
      </c>
      <c r="Q7" s="4">
        <f t="shared" si="1"/>
        <v>181</v>
      </c>
      <c r="R7" s="25">
        <f t="shared" si="2"/>
        <v>278</v>
      </c>
    </row>
    <row r="8" spans="1:18" s="2" customFormat="1" ht="26.1" customHeight="1">
      <c r="A8" s="24" t="s">
        <v>18</v>
      </c>
      <c r="B8" s="3">
        <v>17</v>
      </c>
      <c r="C8" s="3">
        <v>27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>
        <f t="shared" si="0"/>
        <v>17</v>
      </c>
      <c r="Q8" s="4">
        <f t="shared" si="1"/>
        <v>27</v>
      </c>
      <c r="R8" s="25">
        <f t="shared" si="2"/>
        <v>44</v>
      </c>
    </row>
    <row r="9" spans="1:18" s="2" customFormat="1" ht="26.1" customHeight="1">
      <c r="A9" s="24" t="s">
        <v>19</v>
      </c>
      <c r="B9" s="3">
        <v>37</v>
      </c>
      <c r="C9" s="3">
        <v>61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>
        <f t="shared" si="0"/>
        <v>37</v>
      </c>
      <c r="Q9" s="4">
        <f t="shared" si="1"/>
        <v>61</v>
      </c>
      <c r="R9" s="25">
        <f t="shared" si="2"/>
        <v>98</v>
      </c>
    </row>
    <row r="10" spans="1:18" s="2" customFormat="1" ht="26.1" customHeight="1">
      <c r="A10" s="24" t="s">
        <v>20</v>
      </c>
      <c r="B10" s="3">
        <v>72</v>
      </c>
      <c r="C10" s="3">
        <v>71</v>
      </c>
      <c r="D10" s="3">
        <v>0</v>
      </c>
      <c r="E10" s="3">
        <v>2</v>
      </c>
      <c r="F10" s="3">
        <v>1</v>
      </c>
      <c r="G10" s="3">
        <v>0</v>
      </c>
      <c r="H10" s="3">
        <v>0</v>
      </c>
      <c r="I10" s="3">
        <v>2</v>
      </c>
      <c r="J10" s="3">
        <v>1</v>
      </c>
      <c r="K10" s="3">
        <v>3</v>
      </c>
      <c r="L10" s="3">
        <v>1</v>
      </c>
      <c r="M10" s="3">
        <v>1</v>
      </c>
      <c r="N10" s="3">
        <v>1</v>
      </c>
      <c r="O10" s="3">
        <v>1</v>
      </c>
      <c r="P10" s="4">
        <f t="shared" si="0"/>
        <v>76</v>
      </c>
      <c r="Q10" s="4">
        <f t="shared" si="1"/>
        <v>80</v>
      </c>
      <c r="R10" s="25">
        <f t="shared" si="2"/>
        <v>156</v>
      </c>
    </row>
    <row r="11" spans="1:18" s="2" customFormat="1" ht="26.1" customHeight="1">
      <c r="A11" s="24" t="s">
        <v>21</v>
      </c>
      <c r="B11" s="3">
        <v>1140</v>
      </c>
      <c r="C11" s="3">
        <v>1089</v>
      </c>
      <c r="D11" s="3">
        <v>59</v>
      </c>
      <c r="E11" s="3">
        <v>57</v>
      </c>
      <c r="F11" s="3">
        <v>0</v>
      </c>
      <c r="G11" s="3">
        <v>5</v>
      </c>
      <c r="H11" s="3">
        <v>0</v>
      </c>
      <c r="I11" s="3">
        <v>0</v>
      </c>
      <c r="J11" s="3">
        <v>2</v>
      </c>
      <c r="K11" s="3">
        <v>1</v>
      </c>
      <c r="L11" s="3">
        <v>9</v>
      </c>
      <c r="M11" s="3">
        <v>5</v>
      </c>
      <c r="N11" s="3">
        <v>0</v>
      </c>
      <c r="O11" s="3">
        <v>1</v>
      </c>
      <c r="P11" s="4">
        <f t="shared" si="0"/>
        <v>1210</v>
      </c>
      <c r="Q11" s="4">
        <f t="shared" si="1"/>
        <v>1158</v>
      </c>
      <c r="R11" s="25">
        <f t="shared" si="2"/>
        <v>2368</v>
      </c>
    </row>
    <row r="12" spans="1:18" s="2" customFormat="1" ht="26.1" customHeight="1">
      <c r="A12" s="24" t="s">
        <v>22</v>
      </c>
      <c r="B12" s="3">
        <v>219</v>
      </c>
      <c r="C12" s="3">
        <v>429</v>
      </c>
      <c r="D12" s="3">
        <v>13</v>
      </c>
      <c r="E12" s="3">
        <v>49</v>
      </c>
      <c r="F12" s="3">
        <v>0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3">
        <v>0</v>
      </c>
      <c r="M12" s="3">
        <v>3</v>
      </c>
      <c r="N12" s="3">
        <v>0</v>
      </c>
      <c r="O12" s="3">
        <v>0</v>
      </c>
      <c r="P12" s="4">
        <f t="shared" si="0"/>
        <v>233</v>
      </c>
      <c r="Q12" s="4">
        <f t="shared" si="1"/>
        <v>483</v>
      </c>
      <c r="R12" s="25">
        <f t="shared" si="2"/>
        <v>716</v>
      </c>
    </row>
    <row r="13" spans="1:18" s="2" customFormat="1" ht="26.1" customHeight="1">
      <c r="A13" s="24" t="s">
        <v>23</v>
      </c>
      <c r="B13" s="3">
        <v>15</v>
      </c>
      <c r="C13" s="3">
        <v>12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">
        <f t="shared" si="0"/>
        <v>15</v>
      </c>
      <c r="Q13" s="4">
        <f t="shared" si="1"/>
        <v>12</v>
      </c>
      <c r="R13" s="25">
        <f t="shared" si="2"/>
        <v>27</v>
      </c>
    </row>
    <row r="14" spans="1:18" s="2" customFormat="1" ht="26.1" customHeight="1">
      <c r="A14" s="24" t="s">
        <v>24</v>
      </c>
      <c r="B14" s="3">
        <v>25</v>
      </c>
      <c r="C14" s="3">
        <v>19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">
        <f t="shared" si="0"/>
        <v>25</v>
      </c>
      <c r="Q14" s="4">
        <f t="shared" si="1"/>
        <v>19</v>
      </c>
      <c r="R14" s="25">
        <f t="shared" si="2"/>
        <v>44</v>
      </c>
    </row>
    <row r="15" spans="1:18" s="2" customFormat="1" ht="26.1" customHeight="1">
      <c r="A15" s="24" t="s">
        <v>25</v>
      </c>
      <c r="B15" s="3">
        <v>42</v>
      </c>
      <c r="C15" s="3">
        <v>16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 t="shared" si="0"/>
        <v>43</v>
      </c>
      <c r="Q15" s="4">
        <f t="shared" si="1"/>
        <v>16</v>
      </c>
      <c r="R15" s="25">
        <f t="shared" si="2"/>
        <v>59</v>
      </c>
    </row>
    <row r="16" spans="1:18" s="2" customFormat="1" ht="26.1" customHeight="1">
      <c r="A16" s="24" t="s">
        <v>26</v>
      </c>
      <c r="B16" s="3">
        <v>127</v>
      </c>
      <c r="C16" s="3">
        <v>60</v>
      </c>
      <c r="D16" s="3">
        <v>1</v>
      </c>
      <c r="E16" s="3">
        <v>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4">
        <f t="shared" si="0"/>
        <v>129</v>
      </c>
      <c r="Q16" s="4">
        <f t="shared" si="1"/>
        <v>69</v>
      </c>
      <c r="R16" s="25">
        <f t="shared" si="2"/>
        <v>198</v>
      </c>
    </row>
    <row r="17" spans="1:18" s="2" customFormat="1" ht="26.1" customHeight="1">
      <c r="A17" s="24" t="s">
        <v>27</v>
      </c>
      <c r="B17" s="3">
        <v>34</v>
      </c>
      <c r="C17" s="3">
        <v>21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">
        <f t="shared" si="0"/>
        <v>35</v>
      </c>
      <c r="Q17" s="4">
        <f t="shared" si="1"/>
        <v>21</v>
      </c>
      <c r="R17" s="25">
        <f t="shared" si="2"/>
        <v>56</v>
      </c>
    </row>
    <row r="18" spans="1:18" s="2" customFormat="1" ht="34.5" customHeight="1" thickBot="1">
      <c r="A18" s="26" t="s">
        <v>28</v>
      </c>
      <c r="B18" s="27">
        <f>SUM(B4:B17)</f>
        <v>2290</v>
      </c>
      <c r="C18" s="27">
        <f aca="true" t="shared" si="3" ref="C18:O18">SUM(C4:C17)</f>
        <v>2281</v>
      </c>
      <c r="D18" s="27">
        <f t="shared" si="3"/>
        <v>104</v>
      </c>
      <c r="E18" s="27">
        <f t="shared" si="3"/>
        <v>128</v>
      </c>
      <c r="F18" s="27">
        <f t="shared" si="3"/>
        <v>1</v>
      </c>
      <c r="G18" s="27">
        <f t="shared" si="3"/>
        <v>5</v>
      </c>
      <c r="H18" s="27">
        <f t="shared" si="3"/>
        <v>4</v>
      </c>
      <c r="I18" s="27">
        <f t="shared" si="3"/>
        <v>3</v>
      </c>
      <c r="J18" s="27">
        <f t="shared" si="3"/>
        <v>7</v>
      </c>
      <c r="K18" s="27">
        <f t="shared" si="3"/>
        <v>5</v>
      </c>
      <c r="L18" s="27">
        <f t="shared" si="3"/>
        <v>17</v>
      </c>
      <c r="M18" s="27">
        <f t="shared" si="3"/>
        <v>13</v>
      </c>
      <c r="N18" s="27">
        <f t="shared" si="3"/>
        <v>1</v>
      </c>
      <c r="O18" s="27">
        <f t="shared" si="3"/>
        <v>3</v>
      </c>
      <c r="P18" s="18">
        <f aca="true" t="shared" si="4" ref="P18:Q20">B18+D18+F18+H18+J18+L18+N18</f>
        <v>2424</v>
      </c>
      <c r="Q18" s="18">
        <f t="shared" si="4"/>
        <v>2438</v>
      </c>
      <c r="R18" s="28">
        <f t="shared" si="2"/>
        <v>4862</v>
      </c>
    </row>
    <row r="19" spans="1:18" s="2" customFormat="1" ht="24.75" customHeight="1">
      <c r="A19" s="20" t="s">
        <v>58</v>
      </c>
      <c r="B19" s="21">
        <f aca="true" t="shared" si="5" ref="B19:O19">B83+B147</f>
        <v>87</v>
      </c>
      <c r="C19" s="21">
        <f t="shared" si="5"/>
        <v>96</v>
      </c>
      <c r="D19" s="21">
        <f t="shared" si="5"/>
        <v>0</v>
      </c>
      <c r="E19" s="21">
        <f t="shared" si="5"/>
        <v>2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2</v>
      </c>
      <c r="N19" s="21">
        <f t="shared" si="5"/>
        <v>0</v>
      </c>
      <c r="O19" s="21">
        <f t="shared" si="5"/>
        <v>0</v>
      </c>
      <c r="P19" s="22">
        <f t="shared" si="4"/>
        <v>87</v>
      </c>
      <c r="Q19" s="22">
        <f t="shared" si="4"/>
        <v>100</v>
      </c>
      <c r="R19" s="23">
        <f t="shared" si="2"/>
        <v>187</v>
      </c>
    </row>
    <row r="20" spans="1:18" s="2" customFormat="1" ht="24.75" customHeight="1">
      <c r="A20" s="24" t="s">
        <v>29</v>
      </c>
      <c r="B20" s="3">
        <f aca="true" t="shared" si="6" ref="B20:O20">B84+B148</f>
        <v>76</v>
      </c>
      <c r="C20" s="3">
        <f t="shared" si="6"/>
        <v>67</v>
      </c>
      <c r="D20" s="3">
        <f t="shared" si="6"/>
        <v>0</v>
      </c>
      <c r="E20" s="3">
        <f t="shared" si="6"/>
        <v>0</v>
      </c>
      <c r="F20" s="3">
        <f t="shared" si="6"/>
        <v>0</v>
      </c>
      <c r="G20" s="3">
        <f t="shared" si="6"/>
        <v>0</v>
      </c>
      <c r="H20" s="3">
        <f t="shared" si="6"/>
        <v>0</v>
      </c>
      <c r="I20" s="3">
        <f t="shared" si="6"/>
        <v>0</v>
      </c>
      <c r="J20" s="3">
        <f t="shared" si="6"/>
        <v>0</v>
      </c>
      <c r="K20" s="3">
        <f t="shared" si="6"/>
        <v>0</v>
      </c>
      <c r="L20" s="3">
        <f t="shared" si="6"/>
        <v>3</v>
      </c>
      <c r="M20" s="3">
        <f t="shared" si="6"/>
        <v>2</v>
      </c>
      <c r="N20" s="3">
        <f t="shared" si="6"/>
        <v>1</v>
      </c>
      <c r="O20" s="3">
        <f t="shared" si="6"/>
        <v>2</v>
      </c>
      <c r="P20" s="4">
        <f t="shared" si="4"/>
        <v>80</v>
      </c>
      <c r="Q20" s="4">
        <f t="shared" si="4"/>
        <v>71</v>
      </c>
      <c r="R20" s="25">
        <f t="shared" si="2"/>
        <v>151</v>
      </c>
    </row>
    <row r="21" spans="1:18" s="2" customFormat="1" ht="24.75" customHeight="1">
      <c r="A21" s="24" t="s">
        <v>59</v>
      </c>
      <c r="B21" s="3">
        <f aca="true" t="shared" si="7" ref="B21:O21">B85+B149</f>
        <v>191</v>
      </c>
      <c r="C21" s="3">
        <f t="shared" si="7"/>
        <v>39</v>
      </c>
      <c r="D21" s="3">
        <f t="shared" si="7"/>
        <v>1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0</v>
      </c>
      <c r="I21" s="3">
        <f t="shared" si="7"/>
        <v>0</v>
      </c>
      <c r="J21" s="3">
        <f t="shared" si="7"/>
        <v>0</v>
      </c>
      <c r="K21" s="3">
        <f t="shared" si="7"/>
        <v>0</v>
      </c>
      <c r="L21" s="3">
        <f t="shared" si="7"/>
        <v>13</v>
      </c>
      <c r="M21" s="3">
        <f t="shared" si="7"/>
        <v>0</v>
      </c>
      <c r="N21" s="3">
        <f t="shared" si="7"/>
        <v>0</v>
      </c>
      <c r="O21" s="3">
        <f t="shared" si="7"/>
        <v>0</v>
      </c>
      <c r="P21" s="4">
        <f aca="true" t="shared" si="8" ref="P21:Q54">B21+D21+F21+H21+J21+L21+N21</f>
        <v>205</v>
      </c>
      <c r="Q21" s="4">
        <f t="shared" si="8"/>
        <v>39</v>
      </c>
      <c r="R21" s="25">
        <f t="shared" si="2"/>
        <v>244</v>
      </c>
    </row>
    <row r="22" spans="1:18" s="2" customFormat="1" ht="22.5" customHeight="1">
      <c r="A22" s="24" t="s">
        <v>30</v>
      </c>
      <c r="B22" s="3">
        <f aca="true" t="shared" si="9" ref="B22:O22">B86+B150</f>
        <v>133</v>
      </c>
      <c r="C22" s="3">
        <f t="shared" si="9"/>
        <v>86</v>
      </c>
      <c r="D22" s="3">
        <f t="shared" si="9"/>
        <v>2</v>
      </c>
      <c r="E22" s="3">
        <f t="shared" si="9"/>
        <v>5</v>
      </c>
      <c r="F22" s="3">
        <f t="shared" si="9"/>
        <v>0</v>
      </c>
      <c r="G22" s="3">
        <f t="shared" si="9"/>
        <v>0</v>
      </c>
      <c r="H22" s="3">
        <f t="shared" si="9"/>
        <v>0</v>
      </c>
      <c r="I22" s="3">
        <f t="shared" si="9"/>
        <v>0</v>
      </c>
      <c r="J22" s="3">
        <f t="shared" si="9"/>
        <v>0</v>
      </c>
      <c r="K22" s="3">
        <f t="shared" si="9"/>
        <v>0</v>
      </c>
      <c r="L22" s="3">
        <f t="shared" si="9"/>
        <v>0</v>
      </c>
      <c r="M22" s="3">
        <f t="shared" si="9"/>
        <v>0</v>
      </c>
      <c r="N22" s="3">
        <f t="shared" si="9"/>
        <v>0</v>
      </c>
      <c r="O22" s="3">
        <f t="shared" si="9"/>
        <v>1</v>
      </c>
      <c r="P22" s="4">
        <f t="shared" si="8"/>
        <v>135</v>
      </c>
      <c r="Q22" s="4">
        <f t="shared" si="8"/>
        <v>92</v>
      </c>
      <c r="R22" s="25">
        <f t="shared" si="2"/>
        <v>227</v>
      </c>
    </row>
    <row r="23" spans="1:18" s="2" customFormat="1" ht="26.25" customHeight="1">
      <c r="A23" s="24" t="s">
        <v>31</v>
      </c>
      <c r="B23" s="3">
        <f aca="true" t="shared" si="10" ref="B23:O23">B87+B151</f>
        <v>53</v>
      </c>
      <c r="C23" s="3">
        <f t="shared" si="10"/>
        <v>62</v>
      </c>
      <c r="D23" s="3">
        <f t="shared" si="10"/>
        <v>0</v>
      </c>
      <c r="E23" s="3">
        <f t="shared" si="10"/>
        <v>2</v>
      </c>
      <c r="F23" s="3">
        <f t="shared" si="10"/>
        <v>0</v>
      </c>
      <c r="G23" s="3">
        <f t="shared" si="10"/>
        <v>0</v>
      </c>
      <c r="H23" s="3">
        <f t="shared" si="10"/>
        <v>0</v>
      </c>
      <c r="I23" s="3">
        <f t="shared" si="10"/>
        <v>0</v>
      </c>
      <c r="J23" s="3">
        <f t="shared" si="10"/>
        <v>0</v>
      </c>
      <c r="K23" s="3">
        <f t="shared" si="10"/>
        <v>0</v>
      </c>
      <c r="L23" s="3">
        <f t="shared" si="10"/>
        <v>1</v>
      </c>
      <c r="M23" s="3">
        <f t="shared" si="10"/>
        <v>0</v>
      </c>
      <c r="N23" s="3">
        <f t="shared" si="10"/>
        <v>0</v>
      </c>
      <c r="O23" s="3">
        <f t="shared" si="10"/>
        <v>0</v>
      </c>
      <c r="P23" s="4">
        <f t="shared" si="8"/>
        <v>54</v>
      </c>
      <c r="Q23" s="4">
        <f t="shared" si="8"/>
        <v>64</v>
      </c>
      <c r="R23" s="25">
        <f t="shared" si="2"/>
        <v>118</v>
      </c>
    </row>
    <row r="24" spans="1:18" s="2" customFormat="1" ht="24.75" customHeight="1">
      <c r="A24" s="24" t="s">
        <v>32</v>
      </c>
      <c r="B24" s="3">
        <f aca="true" t="shared" si="11" ref="B24:O24">B88+B152</f>
        <v>273</v>
      </c>
      <c r="C24" s="3">
        <f t="shared" si="11"/>
        <v>249</v>
      </c>
      <c r="D24" s="3">
        <f t="shared" si="11"/>
        <v>2</v>
      </c>
      <c r="E24" s="3">
        <f t="shared" si="11"/>
        <v>3</v>
      </c>
      <c r="F24" s="3">
        <f t="shared" si="11"/>
        <v>0</v>
      </c>
      <c r="G24" s="3">
        <f t="shared" si="11"/>
        <v>0</v>
      </c>
      <c r="H24" s="3">
        <f t="shared" si="11"/>
        <v>0</v>
      </c>
      <c r="I24" s="3">
        <f t="shared" si="11"/>
        <v>0</v>
      </c>
      <c r="J24" s="3">
        <f t="shared" si="11"/>
        <v>0</v>
      </c>
      <c r="K24" s="3">
        <f t="shared" si="11"/>
        <v>0</v>
      </c>
      <c r="L24" s="3">
        <f t="shared" si="11"/>
        <v>3</v>
      </c>
      <c r="M24" s="3">
        <f t="shared" si="11"/>
        <v>0</v>
      </c>
      <c r="N24" s="3">
        <f t="shared" si="11"/>
        <v>1</v>
      </c>
      <c r="O24" s="3">
        <f t="shared" si="11"/>
        <v>1</v>
      </c>
      <c r="P24" s="4">
        <f t="shared" si="8"/>
        <v>279</v>
      </c>
      <c r="Q24" s="4">
        <f t="shared" si="8"/>
        <v>253</v>
      </c>
      <c r="R24" s="25">
        <f t="shared" si="2"/>
        <v>532</v>
      </c>
    </row>
    <row r="25" spans="1:18" s="2" customFormat="1" ht="30" customHeight="1">
      <c r="A25" s="24" t="s">
        <v>33</v>
      </c>
      <c r="B25" s="3">
        <f aca="true" t="shared" si="12" ref="B25:O25">B89+B153</f>
        <v>148</v>
      </c>
      <c r="C25" s="3">
        <f t="shared" si="12"/>
        <v>247</v>
      </c>
      <c r="D25" s="3">
        <f t="shared" si="12"/>
        <v>0</v>
      </c>
      <c r="E25" s="3">
        <f t="shared" si="12"/>
        <v>2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I25" s="3">
        <f t="shared" si="12"/>
        <v>0</v>
      </c>
      <c r="J25" s="3">
        <f t="shared" si="12"/>
        <v>0</v>
      </c>
      <c r="K25" s="3">
        <f t="shared" si="12"/>
        <v>0</v>
      </c>
      <c r="L25" s="3">
        <f t="shared" si="12"/>
        <v>0</v>
      </c>
      <c r="M25" s="3">
        <f t="shared" si="12"/>
        <v>0</v>
      </c>
      <c r="N25" s="3">
        <f t="shared" si="12"/>
        <v>0</v>
      </c>
      <c r="O25" s="3">
        <f t="shared" si="12"/>
        <v>2</v>
      </c>
      <c r="P25" s="4">
        <f t="shared" si="8"/>
        <v>148</v>
      </c>
      <c r="Q25" s="4">
        <f t="shared" si="8"/>
        <v>251</v>
      </c>
      <c r="R25" s="25">
        <f t="shared" si="2"/>
        <v>399</v>
      </c>
    </row>
    <row r="26" spans="1:18" s="2" customFormat="1" ht="30" customHeight="1">
      <c r="A26" s="24" t="s">
        <v>60</v>
      </c>
      <c r="B26" s="3">
        <f aca="true" t="shared" si="13" ref="B26:O26">B90+B154</f>
        <v>64</v>
      </c>
      <c r="C26" s="3">
        <f t="shared" si="13"/>
        <v>28</v>
      </c>
      <c r="D26" s="3">
        <f t="shared" si="13"/>
        <v>3</v>
      </c>
      <c r="E26" s="3">
        <f t="shared" si="13"/>
        <v>0</v>
      </c>
      <c r="F26" s="3">
        <f t="shared" si="13"/>
        <v>0</v>
      </c>
      <c r="G26" s="3">
        <f t="shared" si="13"/>
        <v>0</v>
      </c>
      <c r="H26" s="3">
        <f t="shared" si="13"/>
        <v>0</v>
      </c>
      <c r="I26" s="3">
        <f t="shared" si="13"/>
        <v>0</v>
      </c>
      <c r="J26" s="3">
        <f t="shared" si="13"/>
        <v>0</v>
      </c>
      <c r="K26" s="3">
        <f t="shared" si="13"/>
        <v>0</v>
      </c>
      <c r="L26" s="3">
        <f t="shared" si="13"/>
        <v>0</v>
      </c>
      <c r="M26" s="3">
        <f t="shared" si="13"/>
        <v>0</v>
      </c>
      <c r="N26" s="3">
        <f t="shared" si="13"/>
        <v>0</v>
      </c>
      <c r="O26" s="3">
        <f t="shared" si="13"/>
        <v>0</v>
      </c>
      <c r="P26" s="4">
        <f t="shared" si="8"/>
        <v>67</v>
      </c>
      <c r="Q26" s="4">
        <f t="shared" si="8"/>
        <v>28</v>
      </c>
      <c r="R26" s="25">
        <f t="shared" si="2"/>
        <v>95</v>
      </c>
    </row>
    <row r="27" spans="1:18" s="2" customFormat="1" ht="24" customHeight="1">
      <c r="A27" s="24" t="s">
        <v>34</v>
      </c>
      <c r="B27" s="3">
        <f aca="true" t="shared" si="14" ref="B27:O27">B91+B155</f>
        <v>22</v>
      </c>
      <c r="C27" s="3">
        <f t="shared" si="14"/>
        <v>2</v>
      </c>
      <c r="D27" s="3">
        <f t="shared" si="14"/>
        <v>0</v>
      </c>
      <c r="E27" s="3">
        <f t="shared" si="14"/>
        <v>0</v>
      </c>
      <c r="F27" s="3">
        <f t="shared" si="14"/>
        <v>0</v>
      </c>
      <c r="G27" s="3">
        <f t="shared" si="14"/>
        <v>0</v>
      </c>
      <c r="H27" s="3">
        <f t="shared" si="14"/>
        <v>0</v>
      </c>
      <c r="I27" s="3">
        <f t="shared" si="14"/>
        <v>0</v>
      </c>
      <c r="J27" s="3">
        <f t="shared" si="14"/>
        <v>0</v>
      </c>
      <c r="K27" s="3">
        <f t="shared" si="14"/>
        <v>0</v>
      </c>
      <c r="L27" s="3">
        <f t="shared" si="14"/>
        <v>0</v>
      </c>
      <c r="M27" s="3">
        <f t="shared" si="14"/>
        <v>0</v>
      </c>
      <c r="N27" s="3">
        <f t="shared" si="14"/>
        <v>0</v>
      </c>
      <c r="O27" s="3">
        <f t="shared" si="14"/>
        <v>0</v>
      </c>
      <c r="P27" s="4">
        <f t="shared" si="8"/>
        <v>22</v>
      </c>
      <c r="Q27" s="4">
        <f t="shared" si="8"/>
        <v>2</v>
      </c>
      <c r="R27" s="25">
        <f t="shared" si="2"/>
        <v>24</v>
      </c>
    </row>
    <row r="28" spans="1:18" s="2" customFormat="1" ht="24.75" customHeight="1">
      <c r="A28" s="24" t="s">
        <v>35</v>
      </c>
      <c r="B28" s="3">
        <f aca="true" t="shared" si="15" ref="B28:O28">B92+B156</f>
        <v>27</v>
      </c>
      <c r="C28" s="3">
        <f t="shared" si="15"/>
        <v>4</v>
      </c>
      <c r="D28" s="3">
        <f t="shared" si="15"/>
        <v>0</v>
      </c>
      <c r="E28" s="3">
        <f t="shared" si="15"/>
        <v>0</v>
      </c>
      <c r="F28" s="3">
        <f t="shared" si="15"/>
        <v>0</v>
      </c>
      <c r="G28" s="3">
        <f t="shared" si="15"/>
        <v>0</v>
      </c>
      <c r="H28" s="3">
        <f t="shared" si="15"/>
        <v>0</v>
      </c>
      <c r="I28" s="3">
        <f t="shared" si="15"/>
        <v>0</v>
      </c>
      <c r="J28" s="3">
        <f t="shared" si="15"/>
        <v>0</v>
      </c>
      <c r="K28" s="3">
        <f t="shared" si="15"/>
        <v>0</v>
      </c>
      <c r="L28" s="3">
        <f t="shared" si="15"/>
        <v>0</v>
      </c>
      <c r="M28" s="3">
        <f t="shared" si="15"/>
        <v>0</v>
      </c>
      <c r="N28" s="3">
        <f t="shared" si="15"/>
        <v>0</v>
      </c>
      <c r="O28" s="3">
        <f t="shared" si="15"/>
        <v>0</v>
      </c>
      <c r="P28" s="4">
        <f t="shared" si="8"/>
        <v>27</v>
      </c>
      <c r="Q28" s="4">
        <f t="shared" si="8"/>
        <v>4</v>
      </c>
      <c r="R28" s="25">
        <f t="shared" si="2"/>
        <v>31</v>
      </c>
    </row>
    <row r="29" spans="1:18" s="2" customFormat="1" ht="24.75" customHeight="1">
      <c r="A29" s="24" t="s">
        <v>122</v>
      </c>
      <c r="B29" s="3">
        <f aca="true" t="shared" si="16" ref="B29:O29">B93+B157</f>
        <v>32</v>
      </c>
      <c r="C29" s="3">
        <f t="shared" si="16"/>
        <v>28</v>
      </c>
      <c r="D29" s="3">
        <f t="shared" si="16"/>
        <v>0</v>
      </c>
      <c r="E29" s="3">
        <f t="shared" si="16"/>
        <v>0</v>
      </c>
      <c r="F29" s="3">
        <f t="shared" si="16"/>
        <v>0</v>
      </c>
      <c r="G29" s="3">
        <f t="shared" si="16"/>
        <v>0</v>
      </c>
      <c r="H29" s="3">
        <f t="shared" si="16"/>
        <v>0</v>
      </c>
      <c r="I29" s="3">
        <f t="shared" si="16"/>
        <v>0</v>
      </c>
      <c r="J29" s="3">
        <f t="shared" si="16"/>
        <v>0</v>
      </c>
      <c r="K29" s="3">
        <f t="shared" si="16"/>
        <v>0</v>
      </c>
      <c r="L29" s="3">
        <f t="shared" si="16"/>
        <v>0</v>
      </c>
      <c r="M29" s="3">
        <f t="shared" si="16"/>
        <v>0</v>
      </c>
      <c r="N29" s="3">
        <f t="shared" si="16"/>
        <v>0</v>
      </c>
      <c r="O29" s="3">
        <f t="shared" si="16"/>
        <v>0</v>
      </c>
      <c r="P29" s="4">
        <f t="shared" si="8"/>
        <v>32</v>
      </c>
      <c r="Q29" s="4">
        <f t="shared" si="8"/>
        <v>28</v>
      </c>
      <c r="R29" s="25">
        <f t="shared" si="2"/>
        <v>60</v>
      </c>
    </row>
    <row r="30" spans="1:18" s="2" customFormat="1" ht="24.75" customHeight="1">
      <c r="A30" s="24" t="s">
        <v>123</v>
      </c>
      <c r="B30" s="3">
        <f aca="true" t="shared" si="17" ref="B30:O30">B94+B158</f>
        <v>44</v>
      </c>
      <c r="C30" s="3">
        <f t="shared" si="17"/>
        <v>4</v>
      </c>
      <c r="D30" s="3">
        <f t="shared" si="17"/>
        <v>0</v>
      </c>
      <c r="E30" s="3">
        <f t="shared" si="17"/>
        <v>0</v>
      </c>
      <c r="F30" s="3">
        <f t="shared" si="17"/>
        <v>0</v>
      </c>
      <c r="G30" s="3">
        <f t="shared" si="17"/>
        <v>0</v>
      </c>
      <c r="H30" s="3">
        <f t="shared" si="17"/>
        <v>0</v>
      </c>
      <c r="I30" s="3">
        <f t="shared" si="17"/>
        <v>0</v>
      </c>
      <c r="J30" s="3">
        <f t="shared" si="17"/>
        <v>0</v>
      </c>
      <c r="K30" s="3">
        <f t="shared" si="17"/>
        <v>0</v>
      </c>
      <c r="L30" s="3">
        <f t="shared" si="17"/>
        <v>0</v>
      </c>
      <c r="M30" s="3">
        <f t="shared" si="17"/>
        <v>0</v>
      </c>
      <c r="N30" s="3">
        <f t="shared" si="17"/>
        <v>0</v>
      </c>
      <c r="O30" s="3">
        <f t="shared" si="17"/>
        <v>0</v>
      </c>
      <c r="P30" s="4">
        <f t="shared" si="8"/>
        <v>44</v>
      </c>
      <c r="Q30" s="4">
        <f t="shared" si="8"/>
        <v>4</v>
      </c>
      <c r="R30" s="25">
        <f t="shared" si="2"/>
        <v>48</v>
      </c>
    </row>
    <row r="31" spans="1:18" s="2" customFormat="1" ht="32.25" customHeight="1" thickBot="1">
      <c r="A31" s="26" t="s">
        <v>36</v>
      </c>
      <c r="B31" s="27">
        <f aca="true" t="shared" si="18" ref="B31:K31">SUM(B19:B30)</f>
        <v>1150</v>
      </c>
      <c r="C31" s="27">
        <f t="shared" si="18"/>
        <v>912</v>
      </c>
      <c r="D31" s="27">
        <f t="shared" si="18"/>
        <v>8</v>
      </c>
      <c r="E31" s="27">
        <f t="shared" si="18"/>
        <v>14</v>
      </c>
      <c r="F31" s="27">
        <f t="shared" si="18"/>
        <v>0</v>
      </c>
      <c r="G31" s="27">
        <f t="shared" si="18"/>
        <v>0</v>
      </c>
      <c r="H31" s="27">
        <f t="shared" si="18"/>
        <v>0</v>
      </c>
      <c r="I31" s="27">
        <f t="shared" si="18"/>
        <v>0</v>
      </c>
      <c r="J31" s="27">
        <f t="shared" si="18"/>
        <v>0</v>
      </c>
      <c r="K31" s="27">
        <f t="shared" si="18"/>
        <v>0</v>
      </c>
      <c r="L31" s="27">
        <f aca="true" t="shared" si="19" ref="L31:O31">SUM(L19:L28)</f>
        <v>20</v>
      </c>
      <c r="M31" s="27">
        <f t="shared" si="19"/>
        <v>4</v>
      </c>
      <c r="N31" s="27">
        <f t="shared" si="19"/>
        <v>2</v>
      </c>
      <c r="O31" s="27">
        <f t="shared" si="19"/>
        <v>6</v>
      </c>
      <c r="P31" s="18">
        <f t="shared" si="8"/>
        <v>1180</v>
      </c>
      <c r="Q31" s="18">
        <f t="shared" si="8"/>
        <v>936</v>
      </c>
      <c r="R31" s="28">
        <f t="shared" si="2"/>
        <v>2116</v>
      </c>
    </row>
    <row r="32" spans="1:18" s="2" customFormat="1" ht="30" customHeight="1">
      <c r="A32" s="20" t="s">
        <v>37</v>
      </c>
      <c r="B32" s="21">
        <v>124</v>
      </c>
      <c r="C32" s="21">
        <v>347</v>
      </c>
      <c r="D32" s="21">
        <v>1</v>
      </c>
      <c r="E32" s="21">
        <v>3</v>
      </c>
      <c r="F32" s="21">
        <v>0</v>
      </c>
      <c r="G32" s="21">
        <v>0</v>
      </c>
      <c r="H32" s="21"/>
      <c r="I32" s="21"/>
      <c r="J32" s="21"/>
      <c r="K32" s="21"/>
      <c r="L32" s="21">
        <v>0</v>
      </c>
      <c r="M32" s="21">
        <v>1</v>
      </c>
      <c r="N32" s="21">
        <v>0</v>
      </c>
      <c r="O32" s="21">
        <v>0</v>
      </c>
      <c r="P32" s="22">
        <f t="shared" si="8"/>
        <v>125</v>
      </c>
      <c r="Q32" s="22">
        <f t="shared" si="8"/>
        <v>351</v>
      </c>
      <c r="R32" s="23">
        <f t="shared" si="2"/>
        <v>476</v>
      </c>
    </row>
    <row r="33" spans="1:18" s="2" customFormat="1" ht="30" customHeight="1">
      <c r="A33" s="24" t="s">
        <v>38</v>
      </c>
      <c r="B33" s="3">
        <v>100</v>
      </c>
      <c r="C33" s="3">
        <v>209</v>
      </c>
      <c r="D33" s="3">
        <v>0</v>
      </c>
      <c r="E33" s="3">
        <v>1</v>
      </c>
      <c r="F33" s="3">
        <v>0</v>
      </c>
      <c r="G33" s="3">
        <v>0</v>
      </c>
      <c r="H33" s="3"/>
      <c r="I33" s="3"/>
      <c r="J33" s="3"/>
      <c r="K33" s="3"/>
      <c r="L33" s="3">
        <v>0</v>
      </c>
      <c r="M33" s="3">
        <v>0</v>
      </c>
      <c r="N33" s="3">
        <v>0</v>
      </c>
      <c r="O33" s="3">
        <v>1</v>
      </c>
      <c r="P33" s="4">
        <f t="shared" si="8"/>
        <v>100</v>
      </c>
      <c r="Q33" s="4">
        <f t="shared" si="8"/>
        <v>211</v>
      </c>
      <c r="R33" s="25">
        <f t="shared" si="2"/>
        <v>311</v>
      </c>
    </row>
    <row r="34" spans="1:18" s="2" customFormat="1" ht="30" customHeight="1">
      <c r="A34" s="24" t="s">
        <v>39</v>
      </c>
      <c r="B34" s="3">
        <v>13</v>
      </c>
      <c r="C34" s="3">
        <v>24</v>
      </c>
      <c r="D34" s="3">
        <v>0</v>
      </c>
      <c r="E34" s="3">
        <v>0</v>
      </c>
      <c r="F34" s="3">
        <v>0</v>
      </c>
      <c r="G34" s="3">
        <v>1</v>
      </c>
      <c r="H34" s="3"/>
      <c r="I34" s="3"/>
      <c r="J34" s="3"/>
      <c r="K34" s="3"/>
      <c r="L34" s="3">
        <v>1</v>
      </c>
      <c r="M34" s="3">
        <v>0</v>
      </c>
      <c r="N34" s="3">
        <v>0</v>
      </c>
      <c r="O34" s="3">
        <v>0</v>
      </c>
      <c r="P34" s="4">
        <f t="shared" si="8"/>
        <v>14</v>
      </c>
      <c r="Q34" s="4">
        <f t="shared" si="8"/>
        <v>25</v>
      </c>
      <c r="R34" s="25">
        <f t="shared" si="2"/>
        <v>39</v>
      </c>
    </row>
    <row r="35" spans="1:18" s="2" customFormat="1" ht="30" customHeight="1">
      <c r="A35" s="24" t="s">
        <v>40</v>
      </c>
      <c r="B35" s="3">
        <v>77</v>
      </c>
      <c r="C35" s="3">
        <v>74</v>
      </c>
      <c r="D35" s="3">
        <v>0</v>
      </c>
      <c r="E35" s="3">
        <v>0</v>
      </c>
      <c r="F35" s="3">
        <v>0</v>
      </c>
      <c r="G35" s="3">
        <v>0</v>
      </c>
      <c r="H35" s="3"/>
      <c r="I35" s="3"/>
      <c r="J35" s="3"/>
      <c r="K35" s="3"/>
      <c r="L35" s="3">
        <v>3</v>
      </c>
      <c r="M35" s="3">
        <v>0</v>
      </c>
      <c r="N35" s="3">
        <v>0</v>
      </c>
      <c r="O35" s="3">
        <v>0</v>
      </c>
      <c r="P35" s="4">
        <f t="shared" si="8"/>
        <v>80</v>
      </c>
      <c r="Q35" s="4">
        <f t="shared" si="8"/>
        <v>74</v>
      </c>
      <c r="R35" s="25">
        <f t="shared" si="2"/>
        <v>154</v>
      </c>
    </row>
    <row r="36" spans="1:18" s="2" customFormat="1" ht="30" customHeight="1">
      <c r="A36" s="24" t="s">
        <v>41</v>
      </c>
      <c r="B36" s="3">
        <v>84</v>
      </c>
      <c r="C36" s="3">
        <v>67</v>
      </c>
      <c r="D36" s="3">
        <v>0</v>
      </c>
      <c r="E36" s="3">
        <v>0</v>
      </c>
      <c r="F36" s="3">
        <v>0</v>
      </c>
      <c r="G36" s="3">
        <v>0</v>
      </c>
      <c r="H36" s="3"/>
      <c r="I36" s="3"/>
      <c r="J36" s="3"/>
      <c r="K36" s="3"/>
      <c r="L36" s="3">
        <v>0</v>
      </c>
      <c r="M36" s="3">
        <v>0</v>
      </c>
      <c r="N36" s="3">
        <v>0</v>
      </c>
      <c r="O36" s="3">
        <v>0</v>
      </c>
      <c r="P36" s="4">
        <f t="shared" si="8"/>
        <v>84</v>
      </c>
      <c r="Q36" s="4">
        <f t="shared" si="8"/>
        <v>67</v>
      </c>
      <c r="R36" s="25">
        <f t="shared" si="2"/>
        <v>151</v>
      </c>
    </row>
    <row r="37" spans="1:18" s="2" customFormat="1" ht="30" customHeight="1">
      <c r="A37" s="24" t="s">
        <v>42</v>
      </c>
      <c r="B37" s="3">
        <v>36</v>
      </c>
      <c r="C37" s="3">
        <v>13</v>
      </c>
      <c r="D37" s="3">
        <v>0</v>
      </c>
      <c r="E37" s="3">
        <v>1</v>
      </c>
      <c r="F37" s="3">
        <v>0</v>
      </c>
      <c r="G37" s="3">
        <v>0</v>
      </c>
      <c r="H37" s="3"/>
      <c r="I37" s="3"/>
      <c r="J37" s="3"/>
      <c r="K37" s="3"/>
      <c r="L37" s="3">
        <v>0</v>
      </c>
      <c r="M37" s="3">
        <v>0</v>
      </c>
      <c r="N37" s="3">
        <v>0</v>
      </c>
      <c r="O37" s="3">
        <v>0</v>
      </c>
      <c r="P37" s="4">
        <f t="shared" si="8"/>
        <v>36</v>
      </c>
      <c r="Q37" s="4">
        <f t="shared" si="8"/>
        <v>14</v>
      </c>
      <c r="R37" s="25">
        <f t="shared" si="2"/>
        <v>50</v>
      </c>
    </row>
    <row r="38" spans="1:18" s="2" customFormat="1" ht="30" customHeight="1">
      <c r="A38" s="24" t="s">
        <v>117</v>
      </c>
      <c r="B38" s="3">
        <v>12</v>
      </c>
      <c r="C38" s="3">
        <v>30</v>
      </c>
      <c r="D38" s="3">
        <v>0</v>
      </c>
      <c r="E38" s="3">
        <v>0</v>
      </c>
      <c r="F38" s="3">
        <v>0</v>
      </c>
      <c r="G38" s="3">
        <v>0</v>
      </c>
      <c r="H38" s="3"/>
      <c r="I38" s="3"/>
      <c r="J38" s="3"/>
      <c r="K38" s="3"/>
      <c r="L38" s="3">
        <v>0</v>
      </c>
      <c r="M38" s="3">
        <v>1</v>
      </c>
      <c r="N38" s="3">
        <v>0</v>
      </c>
      <c r="O38" s="3">
        <v>0</v>
      </c>
      <c r="P38" s="4">
        <f t="shared" si="8"/>
        <v>12</v>
      </c>
      <c r="Q38" s="4">
        <f t="shared" si="8"/>
        <v>31</v>
      </c>
      <c r="R38" s="25">
        <f t="shared" si="2"/>
        <v>43</v>
      </c>
    </row>
    <row r="39" spans="1:18" s="2" customFormat="1" ht="30" customHeight="1">
      <c r="A39" s="24" t="s">
        <v>118</v>
      </c>
      <c r="B39" s="3">
        <v>56</v>
      </c>
      <c r="C39" s="3">
        <v>14</v>
      </c>
      <c r="D39" s="3">
        <v>0</v>
      </c>
      <c r="E39" s="3">
        <v>0</v>
      </c>
      <c r="F39" s="3">
        <v>0</v>
      </c>
      <c r="G39" s="3">
        <v>0</v>
      </c>
      <c r="H39" s="3"/>
      <c r="I39" s="3"/>
      <c r="J39" s="3"/>
      <c r="K39" s="3"/>
      <c r="L39" s="3">
        <v>0</v>
      </c>
      <c r="M39" s="3">
        <v>0</v>
      </c>
      <c r="N39" s="3">
        <v>0</v>
      </c>
      <c r="O39" s="3">
        <v>0</v>
      </c>
      <c r="P39" s="4">
        <f t="shared" si="8"/>
        <v>56</v>
      </c>
      <c r="Q39" s="4">
        <f t="shared" si="8"/>
        <v>14</v>
      </c>
      <c r="R39" s="25">
        <f t="shared" si="2"/>
        <v>70</v>
      </c>
    </row>
    <row r="40" spans="1:18" s="2" customFormat="1" ht="45.75" customHeight="1" thickBot="1">
      <c r="A40" s="26" t="s">
        <v>43</v>
      </c>
      <c r="B40" s="27">
        <f aca="true" t="shared" si="20" ref="B40:O40">SUM(B32:B39)</f>
        <v>502</v>
      </c>
      <c r="C40" s="27">
        <f t="shared" si="20"/>
        <v>778</v>
      </c>
      <c r="D40" s="27">
        <f t="shared" si="20"/>
        <v>1</v>
      </c>
      <c r="E40" s="27">
        <f t="shared" si="20"/>
        <v>5</v>
      </c>
      <c r="F40" s="27">
        <f t="shared" si="20"/>
        <v>0</v>
      </c>
      <c r="G40" s="27">
        <f t="shared" si="20"/>
        <v>1</v>
      </c>
      <c r="H40" s="27">
        <f t="shared" si="20"/>
        <v>0</v>
      </c>
      <c r="I40" s="27">
        <f t="shared" si="20"/>
        <v>0</v>
      </c>
      <c r="J40" s="27">
        <f t="shared" si="20"/>
        <v>0</v>
      </c>
      <c r="K40" s="27">
        <f t="shared" si="20"/>
        <v>0</v>
      </c>
      <c r="L40" s="27">
        <f t="shared" si="20"/>
        <v>4</v>
      </c>
      <c r="M40" s="27">
        <f t="shared" si="20"/>
        <v>2</v>
      </c>
      <c r="N40" s="27">
        <f t="shared" si="20"/>
        <v>0</v>
      </c>
      <c r="O40" s="27">
        <f t="shared" si="20"/>
        <v>1</v>
      </c>
      <c r="P40" s="18">
        <f t="shared" si="8"/>
        <v>507</v>
      </c>
      <c r="Q40" s="18">
        <f t="shared" si="8"/>
        <v>787</v>
      </c>
      <c r="R40" s="28">
        <f t="shared" si="2"/>
        <v>1294</v>
      </c>
    </row>
    <row r="41" spans="1:18" s="2" customFormat="1" ht="30" customHeight="1">
      <c r="A41" s="20" t="s">
        <v>65</v>
      </c>
      <c r="B41" s="21">
        <v>109</v>
      </c>
      <c r="C41" s="21">
        <v>66</v>
      </c>
      <c r="D41" s="21">
        <v>2</v>
      </c>
      <c r="E41" s="21">
        <v>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f t="shared" si="8"/>
        <v>111</v>
      </c>
      <c r="Q41" s="22">
        <f t="shared" si="8"/>
        <v>68</v>
      </c>
      <c r="R41" s="23">
        <f t="shared" si="2"/>
        <v>179</v>
      </c>
    </row>
    <row r="42" spans="1:18" s="2" customFormat="1" ht="30" customHeight="1">
      <c r="A42" s="24" t="s">
        <v>66</v>
      </c>
      <c r="B42" s="3">
        <v>36</v>
      </c>
      <c r="C42" s="3">
        <v>33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4">
        <f t="shared" si="8"/>
        <v>37</v>
      </c>
      <c r="Q42" s="4">
        <f t="shared" si="8"/>
        <v>33</v>
      </c>
      <c r="R42" s="25">
        <f t="shared" si="2"/>
        <v>70</v>
      </c>
    </row>
    <row r="43" spans="1:18" s="2" customFormat="1" ht="30" customHeight="1">
      <c r="A43" s="24" t="s">
        <v>67</v>
      </c>
      <c r="B43" s="3">
        <v>48</v>
      </c>
      <c r="C43" s="3">
        <v>16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4</v>
      </c>
      <c r="M43" s="3">
        <v>0</v>
      </c>
      <c r="N43" s="3">
        <v>0</v>
      </c>
      <c r="O43" s="3">
        <v>0</v>
      </c>
      <c r="P43" s="4">
        <f t="shared" si="8"/>
        <v>52</v>
      </c>
      <c r="Q43" s="4">
        <f t="shared" si="8"/>
        <v>17</v>
      </c>
      <c r="R43" s="25">
        <f t="shared" si="2"/>
        <v>69</v>
      </c>
    </row>
    <row r="44" spans="1:18" s="2" customFormat="1" ht="30" customHeight="1">
      <c r="A44" s="24" t="s">
        <v>159</v>
      </c>
      <c r="B44" s="3">
        <v>42</v>
      </c>
      <c r="C44" s="3">
        <v>75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4">
        <f t="shared" si="8"/>
        <v>42</v>
      </c>
      <c r="Q44" s="4">
        <f t="shared" si="8"/>
        <v>75</v>
      </c>
      <c r="R44" s="25">
        <f t="shared" si="2"/>
        <v>117</v>
      </c>
    </row>
    <row r="45" spans="1:18" s="2" customFormat="1" ht="30" customHeight="1">
      <c r="A45" s="24" t="s">
        <v>160</v>
      </c>
      <c r="B45" s="5">
        <v>7</v>
      </c>
      <c r="C45" s="5">
        <v>17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>
        <f aca="true" t="shared" si="21" ref="P45:P46">B45+D45+F45+H45+J45+L45+N45</f>
        <v>7</v>
      </c>
      <c r="Q45" s="4">
        <f aca="true" t="shared" si="22" ref="Q45:Q46">C45+E45+G45+I45+K45+M45+O45</f>
        <v>17</v>
      </c>
      <c r="R45" s="25">
        <f aca="true" t="shared" si="23" ref="R45:R46">SUM(P45:Q45)</f>
        <v>24</v>
      </c>
    </row>
    <row r="46" spans="1:18" s="2" customFormat="1" ht="30" customHeight="1">
      <c r="A46" s="24" t="s">
        <v>164</v>
      </c>
      <c r="B46" s="5">
        <v>46</v>
      </c>
      <c r="C46" s="5">
        <v>53</v>
      </c>
      <c r="D46" s="5">
        <v>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0">
        <f t="shared" si="21"/>
        <v>47</v>
      </c>
      <c r="Q46" s="40">
        <f t="shared" si="22"/>
        <v>53</v>
      </c>
      <c r="R46" s="41">
        <f t="shared" si="23"/>
        <v>100</v>
      </c>
    </row>
    <row r="47" spans="1:18" s="2" customFormat="1" ht="30" customHeight="1">
      <c r="A47" s="24" t="s">
        <v>163</v>
      </c>
      <c r="B47" s="5">
        <v>31</v>
      </c>
      <c r="C47" s="5">
        <v>20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0">
        <f aca="true" t="shared" si="24" ref="P47:P49">B47+D47+F47+H47+J47+L47+N47</f>
        <v>31</v>
      </c>
      <c r="Q47" s="40">
        <f aca="true" t="shared" si="25" ref="Q47:Q49">C47+E47+G47+I47+K47+M47+O47</f>
        <v>20</v>
      </c>
      <c r="R47" s="41">
        <f aca="true" t="shared" si="26" ref="R47:R49">SUM(P47:Q47)</f>
        <v>51</v>
      </c>
    </row>
    <row r="48" spans="1:18" s="2" customFormat="1" ht="30" customHeight="1">
      <c r="A48" s="24" t="s">
        <v>162</v>
      </c>
      <c r="B48" s="5">
        <v>60</v>
      </c>
      <c r="C48" s="5">
        <v>105</v>
      </c>
      <c r="D48" s="5"/>
      <c r="E48" s="5">
        <v>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40">
        <f t="shared" si="24"/>
        <v>60</v>
      </c>
      <c r="Q48" s="40">
        <f t="shared" si="25"/>
        <v>106</v>
      </c>
      <c r="R48" s="41">
        <f t="shared" si="26"/>
        <v>166</v>
      </c>
    </row>
    <row r="49" spans="1:18" s="2" customFormat="1" ht="47.25" customHeight="1" thickBot="1">
      <c r="A49" s="26" t="s">
        <v>46</v>
      </c>
      <c r="B49" s="27">
        <f>SUM(B41:B48)</f>
        <v>379</v>
      </c>
      <c r="C49" s="27">
        <f aca="true" t="shared" si="27" ref="C49:O49">SUM(C41:C48)</f>
        <v>385</v>
      </c>
      <c r="D49" s="27">
        <f t="shared" si="27"/>
        <v>3</v>
      </c>
      <c r="E49" s="27">
        <f t="shared" si="27"/>
        <v>4</v>
      </c>
      <c r="F49" s="27">
        <f t="shared" si="27"/>
        <v>0</v>
      </c>
      <c r="G49" s="27">
        <f t="shared" si="27"/>
        <v>0</v>
      </c>
      <c r="H49" s="27">
        <f t="shared" si="27"/>
        <v>0</v>
      </c>
      <c r="I49" s="27">
        <f t="shared" si="27"/>
        <v>0</v>
      </c>
      <c r="J49" s="27">
        <f t="shared" si="27"/>
        <v>0</v>
      </c>
      <c r="K49" s="27">
        <f t="shared" si="27"/>
        <v>0</v>
      </c>
      <c r="L49" s="27">
        <f t="shared" si="27"/>
        <v>4</v>
      </c>
      <c r="M49" s="27">
        <f t="shared" si="27"/>
        <v>0</v>
      </c>
      <c r="N49" s="27">
        <f t="shared" si="27"/>
        <v>1</v>
      </c>
      <c r="O49" s="27">
        <f t="shared" si="27"/>
        <v>0</v>
      </c>
      <c r="P49" s="40">
        <f t="shared" si="24"/>
        <v>387</v>
      </c>
      <c r="Q49" s="40">
        <f t="shared" si="25"/>
        <v>389</v>
      </c>
      <c r="R49" s="41">
        <f t="shared" si="26"/>
        <v>776</v>
      </c>
    </row>
    <row r="50" spans="1:18" s="2" customFormat="1" ht="30" customHeight="1">
      <c r="A50" s="20" t="s">
        <v>48</v>
      </c>
      <c r="B50" s="21">
        <v>45</v>
      </c>
      <c r="C50" s="21">
        <v>29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f t="shared" si="8"/>
        <v>45</v>
      </c>
      <c r="Q50" s="22">
        <f t="shared" si="8"/>
        <v>29</v>
      </c>
      <c r="R50" s="23">
        <f t="shared" si="2"/>
        <v>74</v>
      </c>
    </row>
    <row r="51" spans="1:18" s="2" customFormat="1" ht="30" customHeight="1">
      <c r="A51" s="24" t="s">
        <v>49</v>
      </c>
      <c r="B51" s="3">
        <v>47</v>
      </c>
      <c r="C51" s="3">
        <v>70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4">
        <f aca="true" t="shared" si="28" ref="P51">B51+D51+F51+H51+J51+L51+N51</f>
        <v>47</v>
      </c>
      <c r="Q51" s="4">
        <f aca="true" t="shared" si="29" ref="Q51">C51+E51+G51+I51+K51+M51+O51</f>
        <v>70</v>
      </c>
      <c r="R51" s="25">
        <f aca="true" t="shared" si="30" ref="R51">SUM(P51:Q51)</f>
        <v>117</v>
      </c>
    </row>
    <row r="52" spans="1:18" s="2" customFormat="1" ht="30" customHeight="1">
      <c r="A52" s="24" t="s">
        <v>47</v>
      </c>
      <c r="B52" s="3">
        <v>122</v>
      </c>
      <c r="C52" s="3">
        <v>63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2</v>
      </c>
      <c r="O52" s="3">
        <v>3</v>
      </c>
      <c r="P52" s="4">
        <f t="shared" si="8"/>
        <v>124</v>
      </c>
      <c r="Q52" s="4">
        <f t="shared" si="8"/>
        <v>66</v>
      </c>
      <c r="R52" s="25">
        <f t="shared" si="2"/>
        <v>190</v>
      </c>
    </row>
    <row r="53" spans="1:18" s="2" customFormat="1" ht="30" customHeight="1">
      <c r="A53" s="29" t="s">
        <v>146</v>
      </c>
      <c r="B53" s="3">
        <v>50</v>
      </c>
      <c r="C53" s="3">
        <v>15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4">
        <f t="shared" si="8"/>
        <v>50</v>
      </c>
      <c r="Q53" s="4">
        <f t="shared" si="8"/>
        <v>15</v>
      </c>
      <c r="R53" s="25">
        <f t="shared" si="2"/>
        <v>65</v>
      </c>
    </row>
    <row r="54" spans="1:18" s="2" customFormat="1" ht="30" customHeight="1">
      <c r="A54" s="24" t="s">
        <v>50</v>
      </c>
      <c r="B54" s="3">
        <v>14</v>
      </c>
      <c r="C54" s="3">
        <v>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4">
        <f t="shared" si="8"/>
        <v>14</v>
      </c>
      <c r="Q54" s="4">
        <f t="shared" si="8"/>
        <v>7</v>
      </c>
      <c r="R54" s="25">
        <f t="shared" si="2"/>
        <v>21</v>
      </c>
    </row>
    <row r="55" spans="1:18" s="2" customFormat="1" ht="30" customHeight="1">
      <c r="A55" s="24" t="s">
        <v>147</v>
      </c>
      <c r="B55" s="3">
        <v>72</v>
      </c>
      <c r="C55" s="3">
        <v>58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4">
        <f aca="true" t="shared" si="31" ref="P55:P61">B55+D55+F55+H55+J55+L55+N55</f>
        <v>72</v>
      </c>
      <c r="Q55" s="4">
        <f aca="true" t="shared" si="32" ref="Q55:Q61">C55+E55+G55+I55+K55+M55+O55</f>
        <v>59</v>
      </c>
      <c r="R55" s="25">
        <f aca="true" t="shared" si="33" ref="R55:R61">SUM(P55:Q55)</f>
        <v>131</v>
      </c>
    </row>
    <row r="56" spans="1:18" s="2" customFormat="1" ht="30" customHeight="1">
      <c r="A56" s="24" t="s">
        <v>51</v>
      </c>
      <c r="B56" s="3">
        <v>39</v>
      </c>
      <c r="C56" s="3">
        <v>26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4">
        <f t="shared" si="31"/>
        <v>39</v>
      </c>
      <c r="Q56" s="4">
        <f t="shared" si="32"/>
        <v>26</v>
      </c>
      <c r="R56" s="25">
        <f t="shared" si="33"/>
        <v>65</v>
      </c>
    </row>
    <row r="57" spans="1:18" s="2" customFormat="1" ht="30" customHeight="1">
      <c r="A57" s="24" t="s">
        <v>143</v>
      </c>
      <c r="B57" s="3">
        <v>63</v>
      </c>
      <c r="C57" s="3">
        <v>28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4">
        <f t="shared" si="31"/>
        <v>63</v>
      </c>
      <c r="Q57" s="4">
        <f t="shared" si="32"/>
        <v>28</v>
      </c>
      <c r="R57" s="25">
        <f t="shared" si="33"/>
        <v>91</v>
      </c>
    </row>
    <row r="58" spans="1:18" s="2" customFormat="1" ht="30" customHeight="1">
      <c r="A58" s="24" t="s">
        <v>144</v>
      </c>
      <c r="B58" s="3">
        <v>39</v>
      </c>
      <c r="C58" s="3">
        <v>4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2</v>
      </c>
      <c r="O58" s="3">
        <v>2</v>
      </c>
      <c r="P58" s="4">
        <f t="shared" si="31"/>
        <v>41</v>
      </c>
      <c r="Q58" s="4">
        <f t="shared" si="32"/>
        <v>6</v>
      </c>
      <c r="R58" s="25">
        <f t="shared" si="33"/>
        <v>47</v>
      </c>
    </row>
    <row r="59" spans="1:18" s="2" customFormat="1" ht="30" customHeight="1">
      <c r="A59" s="24" t="s">
        <v>52</v>
      </c>
      <c r="B59" s="3">
        <v>53</v>
      </c>
      <c r="C59" s="3">
        <v>31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2</v>
      </c>
      <c r="O59" s="3">
        <v>4</v>
      </c>
      <c r="P59" s="4">
        <f t="shared" si="31"/>
        <v>55</v>
      </c>
      <c r="Q59" s="4">
        <f t="shared" si="32"/>
        <v>35</v>
      </c>
      <c r="R59" s="25">
        <f t="shared" si="33"/>
        <v>90</v>
      </c>
    </row>
    <row r="60" spans="1:18" s="2" customFormat="1" ht="30" customHeight="1">
      <c r="A60" s="29" t="s">
        <v>145</v>
      </c>
      <c r="B60" s="3">
        <v>61</v>
      </c>
      <c r="C60" s="3">
        <v>12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3"/>
      <c r="P60" s="4">
        <f t="shared" si="31"/>
        <v>62</v>
      </c>
      <c r="Q60" s="4">
        <f t="shared" si="32"/>
        <v>12</v>
      </c>
      <c r="R60" s="25">
        <f t="shared" si="33"/>
        <v>74</v>
      </c>
    </row>
    <row r="61" spans="1:18" s="2" customFormat="1" ht="39.75" customHeight="1" thickBot="1">
      <c r="A61" s="26" t="s">
        <v>53</v>
      </c>
      <c r="B61" s="27">
        <f>SUM(B50:B60)</f>
        <v>605</v>
      </c>
      <c r="C61" s="27">
        <f aca="true" t="shared" si="34" ref="C61:O61">SUM(C50:C60)</f>
        <v>343</v>
      </c>
      <c r="D61" s="27">
        <f t="shared" si="34"/>
        <v>0</v>
      </c>
      <c r="E61" s="27">
        <f t="shared" si="34"/>
        <v>0</v>
      </c>
      <c r="F61" s="27">
        <f t="shared" si="34"/>
        <v>0</v>
      </c>
      <c r="G61" s="27">
        <f t="shared" si="34"/>
        <v>0</v>
      </c>
      <c r="H61" s="27">
        <f t="shared" si="34"/>
        <v>0</v>
      </c>
      <c r="I61" s="27">
        <f t="shared" si="34"/>
        <v>0</v>
      </c>
      <c r="J61" s="27">
        <f t="shared" si="34"/>
        <v>0</v>
      </c>
      <c r="K61" s="27">
        <f t="shared" si="34"/>
        <v>1</v>
      </c>
      <c r="L61" s="27">
        <f t="shared" si="34"/>
        <v>0</v>
      </c>
      <c r="M61" s="27">
        <f t="shared" si="34"/>
        <v>0</v>
      </c>
      <c r="N61" s="27">
        <f t="shared" si="34"/>
        <v>7</v>
      </c>
      <c r="O61" s="27">
        <f t="shared" si="34"/>
        <v>9</v>
      </c>
      <c r="P61" s="18">
        <f t="shared" si="31"/>
        <v>612</v>
      </c>
      <c r="Q61" s="18">
        <f t="shared" si="32"/>
        <v>353</v>
      </c>
      <c r="R61" s="28">
        <f t="shared" si="33"/>
        <v>965</v>
      </c>
    </row>
    <row r="62" spans="1:18" s="2" customFormat="1" ht="47.25" customHeight="1" thickBot="1">
      <c r="A62" s="30" t="s">
        <v>9</v>
      </c>
      <c r="B62" s="31">
        <f>B61+B49+B40+B31+B18</f>
        <v>4926</v>
      </c>
      <c r="C62" s="31">
        <f aca="true" t="shared" si="35" ref="C62:R62">C61+C49+C40+C31+C18</f>
        <v>4699</v>
      </c>
      <c r="D62" s="31">
        <f t="shared" si="35"/>
        <v>116</v>
      </c>
      <c r="E62" s="31">
        <f t="shared" si="35"/>
        <v>151</v>
      </c>
      <c r="F62" s="31">
        <f t="shared" si="35"/>
        <v>1</v>
      </c>
      <c r="G62" s="31">
        <f t="shared" si="35"/>
        <v>6</v>
      </c>
      <c r="H62" s="31">
        <f t="shared" si="35"/>
        <v>4</v>
      </c>
      <c r="I62" s="31">
        <f t="shared" si="35"/>
        <v>3</v>
      </c>
      <c r="J62" s="31">
        <f t="shared" si="35"/>
        <v>7</v>
      </c>
      <c r="K62" s="31">
        <f t="shared" si="35"/>
        <v>6</v>
      </c>
      <c r="L62" s="31">
        <f t="shared" si="35"/>
        <v>45</v>
      </c>
      <c r="M62" s="31">
        <f t="shared" si="35"/>
        <v>19</v>
      </c>
      <c r="N62" s="31">
        <f t="shared" si="35"/>
        <v>11</v>
      </c>
      <c r="O62" s="31">
        <f t="shared" si="35"/>
        <v>19</v>
      </c>
      <c r="P62" s="31">
        <f t="shared" si="35"/>
        <v>5110</v>
      </c>
      <c r="Q62" s="31">
        <f t="shared" si="35"/>
        <v>4903</v>
      </c>
      <c r="R62" s="31">
        <f t="shared" si="35"/>
        <v>10013</v>
      </c>
    </row>
    <row r="63" spans="1:17" s="2" customFormat="1" ht="30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2" customFormat="1" ht="18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8" s="2" customFormat="1" ht="40.5" customHeight="1" thickBot="1">
      <c r="A65" s="49" t="s">
        <v>141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s="2" customFormat="1" ht="30" customHeight="1" thickTop="1">
      <c r="A66" s="50" t="s">
        <v>1</v>
      </c>
      <c r="B66" s="52" t="s">
        <v>54</v>
      </c>
      <c r="C66" s="52"/>
      <c r="D66" s="52" t="s">
        <v>3</v>
      </c>
      <c r="E66" s="52"/>
      <c r="F66" s="52" t="s">
        <v>55</v>
      </c>
      <c r="G66" s="52"/>
      <c r="H66" s="52" t="s">
        <v>5</v>
      </c>
      <c r="I66" s="52" t="s">
        <v>5</v>
      </c>
      <c r="J66" s="52" t="s">
        <v>6</v>
      </c>
      <c r="K66" s="52" t="s">
        <v>6</v>
      </c>
      <c r="L66" s="52" t="s">
        <v>7</v>
      </c>
      <c r="M66" s="52"/>
      <c r="N66" s="52" t="s">
        <v>56</v>
      </c>
      <c r="O66" s="52"/>
      <c r="P66" s="52" t="s">
        <v>57</v>
      </c>
      <c r="Q66" s="52"/>
      <c r="R66" s="53"/>
    </row>
    <row r="67" spans="1:18" s="2" customFormat="1" ht="30" customHeight="1" thickBot="1">
      <c r="A67" s="51"/>
      <c r="B67" s="18" t="s">
        <v>11</v>
      </c>
      <c r="C67" s="18" t="s">
        <v>12</v>
      </c>
      <c r="D67" s="18" t="s">
        <v>11</v>
      </c>
      <c r="E67" s="18" t="s">
        <v>12</v>
      </c>
      <c r="F67" s="18" t="s">
        <v>11</v>
      </c>
      <c r="G67" s="18" t="s">
        <v>12</v>
      </c>
      <c r="H67" s="18" t="s">
        <v>11</v>
      </c>
      <c r="I67" s="18" t="s">
        <v>12</v>
      </c>
      <c r="J67" s="18" t="s">
        <v>11</v>
      </c>
      <c r="K67" s="18" t="s">
        <v>12</v>
      </c>
      <c r="L67" s="18" t="s">
        <v>11</v>
      </c>
      <c r="M67" s="18" t="s">
        <v>12</v>
      </c>
      <c r="N67" s="18" t="s">
        <v>11</v>
      </c>
      <c r="O67" s="18" t="s">
        <v>12</v>
      </c>
      <c r="P67" s="18" t="s">
        <v>11</v>
      </c>
      <c r="Q67" s="18" t="s">
        <v>12</v>
      </c>
      <c r="R67" s="19" t="s">
        <v>13</v>
      </c>
    </row>
    <row r="68" spans="1:18" s="2" customFormat="1" ht="26.25" customHeight="1">
      <c r="A68" s="20" t="s">
        <v>14</v>
      </c>
      <c r="B68" s="21">
        <v>172</v>
      </c>
      <c r="C68" s="21">
        <v>42</v>
      </c>
      <c r="D68" s="21">
        <v>6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3</v>
      </c>
      <c r="M68" s="21">
        <v>0</v>
      </c>
      <c r="N68" s="21">
        <v>0</v>
      </c>
      <c r="O68" s="21">
        <v>0</v>
      </c>
      <c r="P68" s="22">
        <f>B68+D68+F68+H68+J68+L68+N68</f>
        <v>181</v>
      </c>
      <c r="Q68" s="22">
        <f>C68+E68+G68+I68+K68+M68+O68</f>
        <v>43</v>
      </c>
      <c r="R68" s="23">
        <f>SUM(P68:Q68)</f>
        <v>224</v>
      </c>
    </row>
    <row r="69" spans="1:18" s="2" customFormat="1" ht="26.25" customHeight="1">
      <c r="A69" s="24" t="s">
        <v>15</v>
      </c>
      <c r="B69" s="3">
        <v>125</v>
      </c>
      <c r="C69" s="3">
        <v>159</v>
      </c>
      <c r="D69" s="3">
        <v>7</v>
      </c>
      <c r="E69" s="3">
        <v>5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4">
        <f aca="true" t="shared" si="36" ref="P69:Q125">B69+D69+F69+H69+J69+L69+N69</f>
        <v>132</v>
      </c>
      <c r="Q69" s="4">
        <f t="shared" si="36"/>
        <v>164</v>
      </c>
      <c r="R69" s="25">
        <f aca="true" t="shared" si="37" ref="R69:R125">SUM(P69:Q69)</f>
        <v>296</v>
      </c>
    </row>
    <row r="70" spans="1:18" s="2" customFormat="1" ht="26.25" customHeight="1">
      <c r="A70" s="24" t="s">
        <v>16</v>
      </c>
      <c r="B70" s="3">
        <v>112</v>
      </c>
      <c r="C70" s="3">
        <v>77</v>
      </c>
      <c r="D70" s="3">
        <v>9</v>
      </c>
      <c r="E70" s="3">
        <v>3</v>
      </c>
      <c r="F70" s="3">
        <v>0</v>
      </c>
      <c r="G70" s="3">
        <v>0</v>
      </c>
      <c r="H70" s="3">
        <v>2</v>
      </c>
      <c r="I70" s="3">
        <v>0</v>
      </c>
      <c r="J70" s="3">
        <v>1</v>
      </c>
      <c r="K70" s="3">
        <v>0</v>
      </c>
      <c r="L70" s="3">
        <v>2</v>
      </c>
      <c r="M70" s="3">
        <v>0</v>
      </c>
      <c r="N70" s="3">
        <v>0</v>
      </c>
      <c r="O70" s="3">
        <v>0</v>
      </c>
      <c r="P70" s="4">
        <f t="shared" si="36"/>
        <v>126</v>
      </c>
      <c r="Q70" s="4">
        <f t="shared" si="36"/>
        <v>80</v>
      </c>
      <c r="R70" s="25">
        <f t="shared" si="37"/>
        <v>206</v>
      </c>
    </row>
    <row r="71" spans="1:18" s="2" customFormat="1" ht="26.25" customHeight="1">
      <c r="A71" s="24" t="s">
        <v>17</v>
      </c>
      <c r="B71" s="3">
        <v>66</v>
      </c>
      <c r="C71" s="3">
        <v>154</v>
      </c>
      <c r="D71" s="3">
        <v>2</v>
      </c>
      <c r="E71" s="3">
        <v>2</v>
      </c>
      <c r="F71" s="3">
        <v>0</v>
      </c>
      <c r="G71" s="3">
        <v>0</v>
      </c>
      <c r="H71" s="3">
        <v>1</v>
      </c>
      <c r="I71" s="3">
        <v>0</v>
      </c>
      <c r="J71" s="3">
        <v>1</v>
      </c>
      <c r="K71" s="3">
        <v>0</v>
      </c>
      <c r="L71" s="3">
        <v>2</v>
      </c>
      <c r="M71" s="3">
        <v>3</v>
      </c>
      <c r="N71" s="3">
        <v>0</v>
      </c>
      <c r="O71" s="3">
        <v>1</v>
      </c>
      <c r="P71" s="4">
        <f t="shared" si="36"/>
        <v>72</v>
      </c>
      <c r="Q71" s="4">
        <f t="shared" si="36"/>
        <v>160</v>
      </c>
      <c r="R71" s="25">
        <f t="shared" si="37"/>
        <v>232</v>
      </c>
    </row>
    <row r="72" spans="1:18" s="2" customFormat="1" ht="26.25" customHeight="1">
      <c r="A72" s="24" t="s">
        <v>18</v>
      </c>
      <c r="B72" s="3">
        <v>16</v>
      </c>
      <c r="C72" s="3">
        <v>26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4">
        <f t="shared" si="36"/>
        <v>16</v>
      </c>
      <c r="Q72" s="4">
        <f t="shared" si="36"/>
        <v>26</v>
      </c>
      <c r="R72" s="25">
        <f t="shared" si="37"/>
        <v>42</v>
      </c>
    </row>
    <row r="73" spans="1:18" s="2" customFormat="1" ht="26.25" customHeight="1">
      <c r="A73" s="24" t="s">
        <v>19</v>
      </c>
      <c r="B73" s="3">
        <v>37</v>
      </c>
      <c r="C73" s="3">
        <v>61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4">
        <f t="shared" si="36"/>
        <v>37</v>
      </c>
      <c r="Q73" s="4">
        <f t="shared" si="36"/>
        <v>61</v>
      </c>
      <c r="R73" s="25">
        <f t="shared" si="37"/>
        <v>98</v>
      </c>
    </row>
    <row r="74" spans="1:18" s="2" customFormat="1" ht="26.25" customHeight="1">
      <c r="A74" s="24" t="s">
        <v>20</v>
      </c>
      <c r="B74" s="3">
        <v>67</v>
      </c>
      <c r="C74" s="3">
        <v>67</v>
      </c>
      <c r="D74" s="3">
        <v>0</v>
      </c>
      <c r="E74" s="3">
        <v>2</v>
      </c>
      <c r="F74" s="3">
        <v>1</v>
      </c>
      <c r="G74" s="3">
        <v>0</v>
      </c>
      <c r="H74" s="3">
        <v>0</v>
      </c>
      <c r="I74" s="3">
        <v>2</v>
      </c>
      <c r="J74" s="3">
        <v>1</v>
      </c>
      <c r="K74" s="3">
        <v>3</v>
      </c>
      <c r="L74" s="3">
        <v>1</v>
      </c>
      <c r="M74" s="3">
        <v>1</v>
      </c>
      <c r="N74" s="3">
        <v>1</v>
      </c>
      <c r="O74" s="3">
        <v>1</v>
      </c>
      <c r="P74" s="4">
        <f t="shared" si="36"/>
        <v>71</v>
      </c>
      <c r="Q74" s="4">
        <f t="shared" si="36"/>
        <v>76</v>
      </c>
      <c r="R74" s="25">
        <f t="shared" si="37"/>
        <v>147</v>
      </c>
    </row>
    <row r="75" spans="1:18" s="2" customFormat="1" ht="26.25" customHeight="1">
      <c r="A75" s="24" t="s">
        <v>21</v>
      </c>
      <c r="B75" s="3">
        <v>1033</v>
      </c>
      <c r="C75" s="3">
        <v>990</v>
      </c>
      <c r="D75" s="3">
        <v>49</v>
      </c>
      <c r="E75" s="3">
        <v>52</v>
      </c>
      <c r="F75" s="3">
        <v>0</v>
      </c>
      <c r="G75" s="3">
        <v>5</v>
      </c>
      <c r="H75" s="3">
        <v>0</v>
      </c>
      <c r="I75" s="3">
        <v>0</v>
      </c>
      <c r="J75" s="3">
        <v>2</v>
      </c>
      <c r="K75" s="3">
        <v>1</v>
      </c>
      <c r="L75" s="3">
        <v>9</v>
      </c>
      <c r="M75" s="3">
        <v>5</v>
      </c>
      <c r="N75" s="3">
        <v>0</v>
      </c>
      <c r="O75" s="3">
        <v>1</v>
      </c>
      <c r="P75" s="4">
        <f aca="true" t="shared" si="38" ref="P75:P79">B75+D75+F75+H75+J75+L75+N75</f>
        <v>1093</v>
      </c>
      <c r="Q75" s="4">
        <f aca="true" t="shared" si="39" ref="Q75:Q79">C75+E75+G75+I75+K75+M75+O75</f>
        <v>1054</v>
      </c>
      <c r="R75" s="25">
        <f aca="true" t="shared" si="40" ref="R75:R79">SUM(P75:Q75)</f>
        <v>2147</v>
      </c>
    </row>
    <row r="76" spans="1:18" s="2" customFormat="1" ht="26.25" customHeight="1">
      <c r="A76" s="24" t="s">
        <v>22</v>
      </c>
      <c r="B76" s="3">
        <v>132</v>
      </c>
      <c r="C76" s="3">
        <v>375</v>
      </c>
      <c r="D76" s="3">
        <v>6</v>
      </c>
      <c r="E76" s="3">
        <v>40</v>
      </c>
      <c r="F76" s="3">
        <v>0</v>
      </c>
      <c r="G76" s="3">
        <v>0</v>
      </c>
      <c r="H76" s="3">
        <v>0</v>
      </c>
      <c r="I76" s="3">
        <v>1</v>
      </c>
      <c r="J76" s="3">
        <v>1</v>
      </c>
      <c r="K76" s="3">
        <v>1</v>
      </c>
      <c r="L76" s="3">
        <v>0</v>
      </c>
      <c r="M76" s="3">
        <v>3</v>
      </c>
      <c r="N76" s="3">
        <v>0</v>
      </c>
      <c r="O76" s="3">
        <v>0</v>
      </c>
      <c r="P76" s="4">
        <f t="shared" si="38"/>
        <v>139</v>
      </c>
      <c r="Q76" s="4">
        <f t="shared" si="39"/>
        <v>420</v>
      </c>
      <c r="R76" s="25">
        <f t="shared" si="40"/>
        <v>559</v>
      </c>
    </row>
    <row r="77" spans="1:18" s="2" customFormat="1" ht="26.25" customHeight="1">
      <c r="A77" s="24" t="s">
        <v>23</v>
      </c>
      <c r="B77" s="3">
        <v>15</v>
      </c>
      <c r="C77" s="3">
        <v>11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4">
        <f t="shared" si="38"/>
        <v>15</v>
      </c>
      <c r="Q77" s="4">
        <f t="shared" si="39"/>
        <v>11</v>
      </c>
      <c r="R77" s="25">
        <f t="shared" si="40"/>
        <v>26</v>
      </c>
    </row>
    <row r="78" spans="1:18" s="2" customFormat="1" ht="26.25" customHeight="1">
      <c r="A78" s="24" t="s">
        <v>24</v>
      </c>
      <c r="B78" s="3">
        <v>25</v>
      </c>
      <c r="C78" s="3">
        <v>19</v>
      </c>
      <c r="D78" s="3">
        <v>0</v>
      </c>
      <c r="E78" s="3">
        <v>-2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4">
        <f t="shared" si="38"/>
        <v>25</v>
      </c>
      <c r="Q78" s="4">
        <f t="shared" si="39"/>
        <v>17</v>
      </c>
      <c r="R78" s="25">
        <f t="shared" si="40"/>
        <v>42</v>
      </c>
    </row>
    <row r="79" spans="1:18" s="2" customFormat="1" ht="26.25" customHeight="1">
      <c r="A79" s="24" t="s">
        <v>25</v>
      </c>
      <c r="B79" s="3">
        <v>42</v>
      </c>
      <c r="C79" s="3">
        <v>16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4">
        <f t="shared" si="38"/>
        <v>43</v>
      </c>
      <c r="Q79" s="4">
        <f t="shared" si="39"/>
        <v>16</v>
      </c>
      <c r="R79" s="25">
        <f t="shared" si="40"/>
        <v>59</v>
      </c>
    </row>
    <row r="80" spans="1:18" s="2" customFormat="1" ht="26.25" customHeight="1">
      <c r="A80" s="24" t="s">
        <v>26</v>
      </c>
      <c r="B80" s="3">
        <v>117</v>
      </c>
      <c r="C80" s="3">
        <v>17</v>
      </c>
      <c r="D80" s="3">
        <v>1</v>
      </c>
      <c r="E80" s="3">
        <v>6</v>
      </c>
      <c r="F80" s="3">
        <v>0</v>
      </c>
      <c r="G80" s="3">
        <v>0</v>
      </c>
      <c r="H80" s="3">
        <v>1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3">
        <v>0</v>
      </c>
      <c r="P80" s="4">
        <f t="shared" si="36"/>
        <v>119</v>
      </c>
      <c r="Q80" s="4">
        <f t="shared" si="36"/>
        <v>24</v>
      </c>
      <c r="R80" s="25">
        <f t="shared" si="37"/>
        <v>143</v>
      </c>
    </row>
    <row r="81" spans="1:18" s="2" customFormat="1" ht="26.25" customHeight="1">
      <c r="A81" s="24" t="s">
        <v>27</v>
      </c>
      <c r="B81" s="3">
        <v>34</v>
      </c>
      <c r="C81" s="3">
        <v>21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4">
        <f t="shared" si="36"/>
        <v>35</v>
      </c>
      <c r="Q81" s="4">
        <f t="shared" si="36"/>
        <v>21</v>
      </c>
      <c r="R81" s="25">
        <f t="shared" si="37"/>
        <v>56</v>
      </c>
    </row>
    <row r="82" spans="1:18" s="2" customFormat="1" ht="26.25" customHeight="1" thickBot="1">
      <c r="A82" s="26" t="s">
        <v>28</v>
      </c>
      <c r="B82" s="27">
        <f aca="true" t="shared" si="41" ref="B82:O82">SUM(B68:B81)</f>
        <v>1993</v>
      </c>
      <c r="C82" s="27">
        <f t="shared" si="41"/>
        <v>2035</v>
      </c>
      <c r="D82" s="27">
        <f t="shared" si="41"/>
        <v>81</v>
      </c>
      <c r="E82" s="27">
        <f t="shared" si="41"/>
        <v>109</v>
      </c>
      <c r="F82" s="27">
        <f t="shared" si="41"/>
        <v>1</v>
      </c>
      <c r="G82" s="27">
        <f t="shared" si="41"/>
        <v>5</v>
      </c>
      <c r="H82" s="27">
        <f t="shared" si="41"/>
        <v>4</v>
      </c>
      <c r="I82" s="27">
        <f t="shared" si="41"/>
        <v>3</v>
      </c>
      <c r="J82" s="27">
        <f t="shared" si="41"/>
        <v>7</v>
      </c>
      <c r="K82" s="27">
        <f t="shared" si="41"/>
        <v>5</v>
      </c>
      <c r="L82" s="27">
        <f t="shared" si="41"/>
        <v>17</v>
      </c>
      <c r="M82" s="27">
        <f t="shared" si="41"/>
        <v>13</v>
      </c>
      <c r="N82" s="27">
        <f t="shared" si="41"/>
        <v>1</v>
      </c>
      <c r="O82" s="27">
        <f t="shared" si="41"/>
        <v>3</v>
      </c>
      <c r="P82" s="18">
        <f t="shared" si="36"/>
        <v>2104</v>
      </c>
      <c r="Q82" s="18">
        <f t="shared" si="36"/>
        <v>2173</v>
      </c>
      <c r="R82" s="28">
        <f t="shared" si="37"/>
        <v>4277</v>
      </c>
    </row>
    <row r="83" spans="1:18" s="2" customFormat="1" ht="30" customHeight="1">
      <c r="A83" s="20" t="s">
        <v>58</v>
      </c>
      <c r="B83" s="21">
        <v>73</v>
      </c>
      <c r="C83" s="21">
        <v>84</v>
      </c>
      <c r="D83" s="21">
        <v>0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2</v>
      </c>
      <c r="N83" s="21">
        <v>0</v>
      </c>
      <c r="O83" s="21">
        <v>0</v>
      </c>
      <c r="P83" s="22">
        <f t="shared" si="36"/>
        <v>73</v>
      </c>
      <c r="Q83" s="22">
        <f t="shared" si="36"/>
        <v>87</v>
      </c>
      <c r="R83" s="23">
        <f t="shared" si="37"/>
        <v>160</v>
      </c>
    </row>
    <row r="84" spans="1:18" s="2" customFormat="1" ht="30" customHeight="1">
      <c r="A84" s="24" t="s">
        <v>29</v>
      </c>
      <c r="B84" s="3">
        <v>43</v>
      </c>
      <c r="C84" s="3">
        <v>38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2</v>
      </c>
      <c r="M84" s="3">
        <v>1</v>
      </c>
      <c r="N84" s="3">
        <v>1</v>
      </c>
      <c r="O84" s="3">
        <v>2</v>
      </c>
      <c r="P84" s="4">
        <f t="shared" si="36"/>
        <v>46</v>
      </c>
      <c r="Q84" s="4">
        <f t="shared" si="36"/>
        <v>41</v>
      </c>
      <c r="R84" s="25">
        <f t="shared" si="37"/>
        <v>87</v>
      </c>
    </row>
    <row r="85" spans="1:18" s="2" customFormat="1" ht="30" customHeight="1">
      <c r="A85" s="24" t="s">
        <v>59</v>
      </c>
      <c r="B85" s="3">
        <v>176</v>
      </c>
      <c r="C85" s="3">
        <v>39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13</v>
      </c>
      <c r="M85" s="3">
        <v>0</v>
      </c>
      <c r="N85" s="3">
        <v>0</v>
      </c>
      <c r="O85" s="3">
        <v>0</v>
      </c>
      <c r="P85" s="4">
        <f t="shared" si="36"/>
        <v>190</v>
      </c>
      <c r="Q85" s="4">
        <f t="shared" si="36"/>
        <v>39</v>
      </c>
      <c r="R85" s="25">
        <f t="shared" si="37"/>
        <v>229</v>
      </c>
    </row>
    <row r="86" spans="1:18" s="2" customFormat="1" ht="30" customHeight="1">
      <c r="A86" s="24" t="s">
        <v>30</v>
      </c>
      <c r="B86" s="3">
        <v>125</v>
      </c>
      <c r="C86" s="3">
        <v>81</v>
      </c>
      <c r="D86" s="3">
        <v>2</v>
      </c>
      <c r="E86" s="3">
        <v>4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1</v>
      </c>
      <c r="P86" s="4">
        <f t="shared" si="36"/>
        <v>127</v>
      </c>
      <c r="Q86" s="4">
        <f t="shared" si="36"/>
        <v>86</v>
      </c>
      <c r="R86" s="25">
        <f t="shared" si="37"/>
        <v>213</v>
      </c>
    </row>
    <row r="87" spans="1:18" s="2" customFormat="1" ht="30" customHeight="1">
      <c r="A87" s="24" t="s">
        <v>31</v>
      </c>
      <c r="B87" s="3">
        <v>53</v>
      </c>
      <c r="C87" s="3">
        <v>61</v>
      </c>
      <c r="D87" s="3">
        <v>0</v>
      </c>
      <c r="E87" s="3">
        <v>2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0</v>
      </c>
      <c r="N87" s="3">
        <v>0</v>
      </c>
      <c r="O87" s="3">
        <v>0</v>
      </c>
      <c r="P87" s="4">
        <f t="shared" si="36"/>
        <v>54</v>
      </c>
      <c r="Q87" s="4">
        <f t="shared" si="36"/>
        <v>63</v>
      </c>
      <c r="R87" s="25">
        <f t="shared" si="37"/>
        <v>117</v>
      </c>
    </row>
    <row r="88" spans="1:18" s="2" customFormat="1" ht="30" customHeight="1">
      <c r="A88" s="24" t="s">
        <v>32</v>
      </c>
      <c r="B88" s="3">
        <v>211</v>
      </c>
      <c r="C88" s="3">
        <v>189</v>
      </c>
      <c r="D88" s="3">
        <v>2</v>
      </c>
      <c r="E88" s="3">
        <v>3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3</v>
      </c>
      <c r="M88" s="3">
        <v>0</v>
      </c>
      <c r="N88" s="3">
        <v>1</v>
      </c>
      <c r="O88" s="3">
        <v>1</v>
      </c>
      <c r="P88" s="4">
        <f t="shared" si="36"/>
        <v>217</v>
      </c>
      <c r="Q88" s="4">
        <f t="shared" si="36"/>
        <v>193</v>
      </c>
      <c r="R88" s="25">
        <f t="shared" si="37"/>
        <v>410</v>
      </c>
    </row>
    <row r="89" spans="1:18" s="2" customFormat="1" ht="30" customHeight="1">
      <c r="A89" s="24" t="s">
        <v>33</v>
      </c>
      <c r="B89" s="3">
        <v>117</v>
      </c>
      <c r="C89" s="3">
        <v>187</v>
      </c>
      <c r="D89" s="3">
        <v>0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4">
        <f t="shared" si="36"/>
        <v>117</v>
      </c>
      <c r="Q89" s="4">
        <f t="shared" si="36"/>
        <v>189</v>
      </c>
      <c r="R89" s="25">
        <f t="shared" si="37"/>
        <v>306</v>
      </c>
    </row>
    <row r="90" spans="1:18" s="2" customFormat="1" ht="30" customHeight="1">
      <c r="A90" s="24" t="s">
        <v>60</v>
      </c>
      <c r="B90" s="3">
        <v>46</v>
      </c>
      <c r="C90" s="3">
        <v>19</v>
      </c>
      <c r="D90" s="3">
        <v>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4">
        <f t="shared" si="36"/>
        <v>48</v>
      </c>
      <c r="Q90" s="4">
        <f t="shared" si="36"/>
        <v>19</v>
      </c>
      <c r="R90" s="25">
        <f t="shared" si="37"/>
        <v>67</v>
      </c>
    </row>
    <row r="91" spans="1:18" s="2" customFormat="1" ht="30" customHeight="1">
      <c r="A91" s="24" t="s">
        <v>34</v>
      </c>
      <c r="B91" s="3">
        <v>22</v>
      </c>
      <c r="C91" s="3">
        <v>2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4">
        <f t="shared" si="36"/>
        <v>22</v>
      </c>
      <c r="Q91" s="4">
        <f t="shared" si="36"/>
        <v>2</v>
      </c>
      <c r="R91" s="25">
        <f t="shared" si="37"/>
        <v>24</v>
      </c>
    </row>
    <row r="92" spans="1:18" s="2" customFormat="1" ht="30" customHeight="1">
      <c r="A92" s="24" t="s">
        <v>35</v>
      </c>
      <c r="B92" s="3">
        <v>22</v>
      </c>
      <c r="C92" s="3">
        <v>2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4">
        <f t="shared" si="36"/>
        <v>22</v>
      </c>
      <c r="Q92" s="4">
        <f t="shared" si="36"/>
        <v>2</v>
      </c>
      <c r="R92" s="25">
        <f t="shared" si="37"/>
        <v>24</v>
      </c>
    </row>
    <row r="93" spans="1:18" s="2" customFormat="1" ht="30" customHeight="1">
      <c r="A93" s="24" t="s">
        <v>122</v>
      </c>
      <c r="B93" s="3">
        <v>32</v>
      </c>
      <c r="C93" s="3">
        <v>27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4">
        <f t="shared" si="36"/>
        <v>32</v>
      </c>
      <c r="Q93" s="4">
        <f t="shared" si="36"/>
        <v>27</v>
      </c>
      <c r="R93" s="25">
        <f t="shared" si="37"/>
        <v>59</v>
      </c>
    </row>
    <row r="94" spans="1:18" s="2" customFormat="1" ht="30" customHeight="1">
      <c r="A94" s="24" t="s">
        <v>123</v>
      </c>
      <c r="B94" s="3">
        <v>44</v>
      </c>
      <c r="C94" s="3">
        <v>4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4">
        <f t="shared" si="36"/>
        <v>44</v>
      </c>
      <c r="Q94" s="4">
        <f t="shared" si="36"/>
        <v>4</v>
      </c>
      <c r="R94" s="25">
        <f t="shared" si="37"/>
        <v>48</v>
      </c>
    </row>
    <row r="95" spans="1:18" s="2" customFormat="1" ht="30" customHeight="1" thickBot="1">
      <c r="A95" s="26" t="s">
        <v>36</v>
      </c>
      <c r="B95" s="27">
        <f>SUM(B83:B94)</f>
        <v>964</v>
      </c>
      <c r="C95" s="27">
        <f aca="true" t="shared" si="42" ref="C95:O95">SUM(C83:C94)</f>
        <v>733</v>
      </c>
      <c r="D95" s="27">
        <f t="shared" si="42"/>
        <v>7</v>
      </c>
      <c r="E95" s="27">
        <f t="shared" si="42"/>
        <v>11</v>
      </c>
      <c r="F95" s="27">
        <f t="shared" si="42"/>
        <v>0</v>
      </c>
      <c r="G95" s="27">
        <f t="shared" si="42"/>
        <v>0</v>
      </c>
      <c r="H95" s="27">
        <f t="shared" si="42"/>
        <v>0</v>
      </c>
      <c r="I95" s="27">
        <f t="shared" si="42"/>
        <v>0</v>
      </c>
      <c r="J95" s="27">
        <f t="shared" si="42"/>
        <v>0</v>
      </c>
      <c r="K95" s="27">
        <f t="shared" si="42"/>
        <v>0</v>
      </c>
      <c r="L95" s="27">
        <f t="shared" si="42"/>
        <v>19</v>
      </c>
      <c r="M95" s="27">
        <f t="shared" si="42"/>
        <v>3</v>
      </c>
      <c r="N95" s="27">
        <f t="shared" si="42"/>
        <v>2</v>
      </c>
      <c r="O95" s="27">
        <f t="shared" si="42"/>
        <v>5</v>
      </c>
      <c r="P95" s="18">
        <f t="shared" si="36"/>
        <v>992</v>
      </c>
      <c r="Q95" s="18">
        <f t="shared" si="36"/>
        <v>752</v>
      </c>
      <c r="R95" s="28">
        <f t="shared" si="37"/>
        <v>1744</v>
      </c>
    </row>
    <row r="96" spans="1:18" s="2" customFormat="1" ht="30" customHeight="1">
      <c r="A96" s="20" t="s">
        <v>61</v>
      </c>
      <c r="B96" s="21">
        <v>105</v>
      </c>
      <c r="C96" s="21">
        <v>316</v>
      </c>
      <c r="D96" s="21">
        <v>1</v>
      </c>
      <c r="E96" s="21">
        <v>3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1</v>
      </c>
      <c r="N96" s="21">
        <v>0</v>
      </c>
      <c r="O96" s="21">
        <v>0</v>
      </c>
      <c r="P96" s="22">
        <f t="shared" si="36"/>
        <v>106</v>
      </c>
      <c r="Q96" s="22">
        <f t="shared" si="36"/>
        <v>320</v>
      </c>
      <c r="R96" s="23">
        <f t="shared" si="37"/>
        <v>426</v>
      </c>
    </row>
    <row r="97" spans="1:18" s="2" customFormat="1" ht="30" customHeight="1">
      <c r="A97" s="24" t="s">
        <v>62</v>
      </c>
      <c r="B97" s="3">
        <v>82</v>
      </c>
      <c r="C97" s="3">
        <v>194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4">
        <f t="shared" si="36"/>
        <v>82</v>
      </c>
      <c r="Q97" s="4">
        <f t="shared" si="36"/>
        <v>196</v>
      </c>
      <c r="R97" s="25">
        <f t="shared" si="37"/>
        <v>278</v>
      </c>
    </row>
    <row r="98" spans="1:18" s="2" customFormat="1" ht="30" customHeight="1">
      <c r="A98" s="24" t="s">
        <v>39</v>
      </c>
      <c r="B98" s="3">
        <v>13</v>
      </c>
      <c r="C98" s="3">
        <v>24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4">
        <f t="shared" si="36"/>
        <v>14</v>
      </c>
      <c r="Q98" s="4">
        <f t="shared" si="36"/>
        <v>25</v>
      </c>
      <c r="R98" s="25">
        <f t="shared" si="37"/>
        <v>39</v>
      </c>
    </row>
    <row r="99" spans="1:18" s="2" customFormat="1" ht="30" customHeight="1">
      <c r="A99" s="24" t="s">
        <v>40</v>
      </c>
      <c r="B99" s="3">
        <v>76</v>
      </c>
      <c r="C99" s="3">
        <v>74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3</v>
      </c>
      <c r="M99" s="3">
        <v>0</v>
      </c>
      <c r="N99" s="3">
        <v>0</v>
      </c>
      <c r="O99" s="3">
        <v>0</v>
      </c>
      <c r="P99" s="4">
        <f t="shared" si="36"/>
        <v>79</v>
      </c>
      <c r="Q99" s="4">
        <f t="shared" si="36"/>
        <v>74</v>
      </c>
      <c r="R99" s="25">
        <f t="shared" si="37"/>
        <v>153</v>
      </c>
    </row>
    <row r="100" spans="1:18" s="2" customFormat="1" ht="30" customHeight="1">
      <c r="A100" s="24" t="s">
        <v>41</v>
      </c>
      <c r="B100" s="3">
        <v>80</v>
      </c>
      <c r="C100" s="3">
        <v>67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4">
        <f t="shared" si="36"/>
        <v>80</v>
      </c>
      <c r="Q100" s="4">
        <f t="shared" si="36"/>
        <v>67</v>
      </c>
      <c r="R100" s="25">
        <f t="shared" si="37"/>
        <v>147</v>
      </c>
    </row>
    <row r="101" spans="1:18" s="2" customFormat="1" ht="30" customHeight="1">
      <c r="A101" s="24" t="s">
        <v>63</v>
      </c>
      <c r="B101" s="3">
        <v>26</v>
      </c>
      <c r="C101" s="3">
        <v>11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4">
        <f aca="true" t="shared" si="43" ref="P101:P103">B101+D101+F101+H101+J101+L101+N101</f>
        <v>26</v>
      </c>
      <c r="Q101" s="4">
        <f aca="true" t="shared" si="44" ref="Q101:Q103">C101+E101+G101+I101+K101+M101+O101</f>
        <v>11</v>
      </c>
      <c r="R101" s="25">
        <f aca="true" t="shared" si="45" ref="R101:R103">SUM(P101:Q101)</f>
        <v>37</v>
      </c>
    </row>
    <row r="102" spans="1:18" s="2" customFormat="1" ht="30" customHeight="1">
      <c r="A102" s="24" t="s">
        <v>117</v>
      </c>
      <c r="B102" s="3">
        <v>12</v>
      </c>
      <c r="C102" s="3">
        <v>30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4">
        <f t="shared" si="43"/>
        <v>12</v>
      </c>
      <c r="Q102" s="4">
        <f t="shared" si="44"/>
        <v>31</v>
      </c>
      <c r="R102" s="25">
        <f t="shared" si="45"/>
        <v>43</v>
      </c>
    </row>
    <row r="103" spans="1:18" s="2" customFormat="1" ht="30" customHeight="1">
      <c r="A103" s="24" t="s">
        <v>118</v>
      </c>
      <c r="B103" s="3">
        <v>56</v>
      </c>
      <c r="C103" s="3">
        <v>14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4">
        <f t="shared" si="43"/>
        <v>56</v>
      </c>
      <c r="Q103" s="4">
        <f t="shared" si="44"/>
        <v>14</v>
      </c>
      <c r="R103" s="25">
        <f t="shared" si="45"/>
        <v>70</v>
      </c>
    </row>
    <row r="104" spans="1:18" s="2" customFormat="1" ht="30" customHeight="1" thickBot="1">
      <c r="A104" s="26" t="s">
        <v>43</v>
      </c>
      <c r="B104" s="27">
        <f aca="true" t="shared" si="46" ref="B104:O104">SUM(B96:B103)</f>
        <v>450</v>
      </c>
      <c r="C104" s="27">
        <f t="shared" si="46"/>
        <v>730</v>
      </c>
      <c r="D104" s="27">
        <f t="shared" si="46"/>
        <v>1</v>
      </c>
      <c r="E104" s="27">
        <f t="shared" si="46"/>
        <v>4</v>
      </c>
      <c r="F104" s="27">
        <f t="shared" si="46"/>
        <v>0</v>
      </c>
      <c r="G104" s="27">
        <f t="shared" si="46"/>
        <v>1</v>
      </c>
      <c r="H104" s="27">
        <f t="shared" si="46"/>
        <v>0</v>
      </c>
      <c r="I104" s="27">
        <f t="shared" si="46"/>
        <v>0</v>
      </c>
      <c r="J104" s="27">
        <f t="shared" si="46"/>
        <v>0</v>
      </c>
      <c r="K104" s="27">
        <f t="shared" si="46"/>
        <v>0</v>
      </c>
      <c r="L104" s="27">
        <f t="shared" si="46"/>
        <v>4</v>
      </c>
      <c r="M104" s="27">
        <f t="shared" si="46"/>
        <v>2</v>
      </c>
      <c r="N104" s="27">
        <f t="shared" si="46"/>
        <v>0</v>
      </c>
      <c r="O104" s="27">
        <f t="shared" si="46"/>
        <v>1</v>
      </c>
      <c r="P104" s="18">
        <f t="shared" si="36"/>
        <v>455</v>
      </c>
      <c r="Q104" s="18">
        <f t="shared" si="36"/>
        <v>738</v>
      </c>
      <c r="R104" s="28">
        <f t="shared" si="37"/>
        <v>1193</v>
      </c>
    </row>
    <row r="105" spans="1:18" s="2" customFormat="1" ht="30" customHeight="1">
      <c r="A105" s="20" t="s">
        <v>65</v>
      </c>
      <c r="B105" s="21">
        <f>B41-B169</f>
        <v>96</v>
      </c>
      <c r="C105" s="21">
        <f aca="true" t="shared" si="47" ref="C105:O105">C41-C169</f>
        <v>62</v>
      </c>
      <c r="D105" s="21">
        <f t="shared" si="47"/>
        <v>2</v>
      </c>
      <c r="E105" s="21">
        <f t="shared" si="47"/>
        <v>2</v>
      </c>
      <c r="F105" s="21">
        <f t="shared" si="47"/>
        <v>0</v>
      </c>
      <c r="G105" s="21">
        <f t="shared" si="47"/>
        <v>0</v>
      </c>
      <c r="H105" s="21">
        <f t="shared" si="47"/>
        <v>0</v>
      </c>
      <c r="I105" s="21">
        <f t="shared" si="47"/>
        <v>0</v>
      </c>
      <c r="J105" s="21">
        <f t="shared" si="47"/>
        <v>0</v>
      </c>
      <c r="K105" s="21">
        <f t="shared" si="47"/>
        <v>0</v>
      </c>
      <c r="L105" s="21">
        <f t="shared" si="47"/>
        <v>0</v>
      </c>
      <c r="M105" s="21">
        <f t="shared" si="47"/>
        <v>0</v>
      </c>
      <c r="N105" s="21">
        <f t="shared" si="47"/>
        <v>0</v>
      </c>
      <c r="O105" s="21">
        <f t="shared" si="47"/>
        <v>0</v>
      </c>
      <c r="P105" s="22">
        <f t="shared" si="36"/>
        <v>98</v>
      </c>
      <c r="Q105" s="22">
        <f t="shared" si="36"/>
        <v>64</v>
      </c>
      <c r="R105" s="23">
        <f t="shared" si="37"/>
        <v>162</v>
      </c>
    </row>
    <row r="106" spans="1:18" s="2" customFormat="1" ht="30" customHeight="1">
      <c r="A106" s="24" t="s">
        <v>66</v>
      </c>
      <c r="B106" s="3">
        <f aca="true" t="shared" si="48" ref="B106:O106">B42-B170</f>
        <v>22</v>
      </c>
      <c r="C106" s="3">
        <f t="shared" si="48"/>
        <v>22</v>
      </c>
      <c r="D106" s="3">
        <f t="shared" si="48"/>
        <v>0</v>
      </c>
      <c r="E106" s="3">
        <f t="shared" si="48"/>
        <v>0</v>
      </c>
      <c r="F106" s="3">
        <f t="shared" si="48"/>
        <v>0</v>
      </c>
      <c r="G106" s="3">
        <f t="shared" si="48"/>
        <v>0</v>
      </c>
      <c r="H106" s="3">
        <f t="shared" si="48"/>
        <v>0</v>
      </c>
      <c r="I106" s="3">
        <f t="shared" si="48"/>
        <v>0</v>
      </c>
      <c r="J106" s="3">
        <f t="shared" si="48"/>
        <v>0</v>
      </c>
      <c r="K106" s="3">
        <f t="shared" si="48"/>
        <v>0</v>
      </c>
      <c r="L106" s="3">
        <f t="shared" si="48"/>
        <v>0</v>
      </c>
      <c r="M106" s="3">
        <f t="shared" si="48"/>
        <v>0</v>
      </c>
      <c r="N106" s="3">
        <f t="shared" si="48"/>
        <v>0</v>
      </c>
      <c r="O106" s="3">
        <f t="shared" si="48"/>
        <v>0</v>
      </c>
      <c r="P106" s="4">
        <f t="shared" si="36"/>
        <v>22</v>
      </c>
      <c r="Q106" s="4">
        <f t="shared" si="36"/>
        <v>22</v>
      </c>
      <c r="R106" s="25">
        <f t="shared" si="37"/>
        <v>44</v>
      </c>
    </row>
    <row r="107" spans="1:18" s="2" customFormat="1" ht="30" customHeight="1">
      <c r="A107" s="24" t="s">
        <v>67</v>
      </c>
      <c r="B107" s="3">
        <f aca="true" t="shared" si="49" ref="B107:O107">B43-B171</f>
        <v>46</v>
      </c>
      <c r="C107" s="3">
        <f t="shared" si="49"/>
        <v>16</v>
      </c>
      <c r="D107" s="3">
        <f t="shared" si="49"/>
        <v>0</v>
      </c>
      <c r="E107" s="3">
        <f t="shared" si="49"/>
        <v>1</v>
      </c>
      <c r="F107" s="3">
        <f t="shared" si="49"/>
        <v>0</v>
      </c>
      <c r="G107" s="3">
        <f t="shared" si="49"/>
        <v>0</v>
      </c>
      <c r="H107" s="3">
        <f t="shared" si="49"/>
        <v>0</v>
      </c>
      <c r="I107" s="3">
        <f t="shared" si="49"/>
        <v>0</v>
      </c>
      <c r="J107" s="3">
        <f t="shared" si="49"/>
        <v>0</v>
      </c>
      <c r="K107" s="3">
        <f t="shared" si="49"/>
        <v>0</v>
      </c>
      <c r="L107" s="3">
        <f t="shared" si="49"/>
        <v>4</v>
      </c>
      <c r="M107" s="3">
        <f t="shared" si="49"/>
        <v>0</v>
      </c>
      <c r="N107" s="3">
        <f t="shared" si="49"/>
        <v>0</v>
      </c>
      <c r="O107" s="3">
        <f t="shared" si="49"/>
        <v>0</v>
      </c>
      <c r="P107" s="4">
        <f t="shared" si="36"/>
        <v>50</v>
      </c>
      <c r="Q107" s="4">
        <f t="shared" si="36"/>
        <v>17</v>
      </c>
      <c r="R107" s="25">
        <f t="shared" si="37"/>
        <v>67</v>
      </c>
    </row>
    <row r="108" spans="1:18" s="2" customFormat="1" ht="30" customHeight="1">
      <c r="A108" s="24" t="s">
        <v>159</v>
      </c>
      <c r="B108" s="3">
        <f aca="true" t="shared" si="50" ref="B108:O108">B44-B172</f>
        <v>21</v>
      </c>
      <c r="C108" s="3">
        <f t="shared" si="50"/>
        <v>54</v>
      </c>
      <c r="D108" s="3">
        <f t="shared" si="50"/>
        <v>0</v>
      </c>
      <c r="E108" s="3">
        <f t="shared" si="50"/>
        <v>0</v>
      </c>
      <c r="F108" s="3">
        <f t="shared" si="50"/>
        <v>0</v>
      </c>
      <c r="G108" s="3">
        <f t="shared" si="50"/>
        <v>0</v>
      </c>
      <c r="H108" s="3">
        <f t="shared" si="50"/>
        <v>0</v>
      </c>
      <c r="I108" s="3">
        <f t="shared" si="50"/>
        <v>0</v>
      </c>
      <c r="J108" s="3">
        <f t="shared" si="50"/>
        <v>0</v>
      </c>
      <c r="K108" s="3">
        <f t="shared" si="50"/>
        <v>0</v>
      </c>
      <c r="L108" s="3">
        <f t="shared" si="50"/>
        <v>0</v>
      </c>
      <c r="M108" s="3">
        <f t="shared" si="50"/>
        <v>0</v>
      </c>
      <c r="N108" s="3">
        <f t="shared" si="50"/>
        <v>0</v>
      </c>
      <c r="O108" s="3">
        <f t="shared" si="50"/>
        <v>0</v>
      </c>
      <c r="P108" s="4">
        <f t="shared" si="36"/>
        <v>21</v>
      </c>
      <c r="Q108" s="4">
        <f t="shared" si="36"/>
        <v>54</v>
      </c>
      <c r="R108" s="25">
        <f t="shared" si="37"/>
        <v>75</v>
      </c>
    </row>
    <row r="109" spans="1:18" s="2" customFormat="1" ht="30" customHeight="1">
      <c r="A109" s="24" t="s">
        <v>160</v>
      </c>
      <c r="B109" s="3">
        <f>B45-B173</f>
        <v>5</v>
      </c>
      <c r="C109" s="3">
        <f aca="true" t="shared" si="51" ref="C109:O109">C45-C173</f>
        <v>12</v>
      </c>
      <c r="D109" s="3">
        <f t="shared" si="51"/>
        <v>0</v>
      </c>
      <c r="E109" s="3">
        <f t="shared" si="51"/>
        <v>0</v>
      </c>
      <c r="F109" s="3">
        <f t="shared" si="51"/>
        <v>0</v>
      </c>
      <c r="G109" s="3">
        <f t="shared" si="51"/>
        <v>0</v>
      </c>
      <c r="H109" s="3">
        <f t="shared" si="51"/>
        <v>0</v>
      </c>
      <c r="I109" s="3">
        <f t="shared" si="51"/>
        <v>0</v>
      </c>
      <c r="J109" s="3">
        <f t="shared" si="51"/>
        <v>0</v>
      </c>
      <c r="K109" s="3">
        <f t="shared" si="51"/>
        <v>0</v>
      </c>
      <c r="L109" s="3">
        <f t="shared" si="51"/>
        <v>0</v>
      </c>
      <c r="M109" s="3">
        <f t="shared" si="51"/>
        <v>0</v>
      </c>
      <c r="N109" s="3">
        <f t="shared" si="51"/>
        <v>0</v>
      </c>
      <c r="O109" s="3">
        <f t="shared" si="51"/>
        <v>0</v>
      </c>
      <c r="P109" s="4">
        <f aca="true" t="shared" si="52" ref="P109">B109+D109+F109+H109+J109+L109+N109</f>
        <v>5</v>
      </c>
      <c r="Q109" s="4">
        <f aca="true" t="shared" si="53" ref="Q109">C109+E109+G109+I109+K109+M109+O109</f>
        <v>12</v>
      </c>
      <c r="R109" s="25">
        <f aca="true" t="shared" si="54" ref="R109">SUM(P109:Q109)</f>
        <v>17</v>
      </c>
    </row>
    <row r="110" spans="1:18" s="2" customFormat="1" ht="30" customHeight="1">
      <c r="A110" s="24" t="s">
        <v>164</v>
      </c>
      <c r="B110" s="3">
        <f aca="true" t="shared" si="55" ref="B110:B112">B46-B174</f>
        <v>46</v>
      </c>
      <c r="C110" s="3">
        <f aca="true" t="shared" si="56" ref="C110:O110">C46-C174</f>
        <v>53</v>
      </c>
      <c r="D110" s="3">
        <f t="shared" si="56"/>
        <v>1</v>
      </c>
      <c r="E110" s="3">
        <f t="shared" si="56"/>
        <v>0</v>
      </c>
      <c r="F110" s="3">
        <f t="shared" si="56"/>
        <v>0</v>
      </c>
      <c r="G110" s="3">
        <f t="shared" si="56"/>
        <v>0</v>
      </c>
      <c r="H110" s="3">
        <f t="shared" si="56"/>
        <v>0</v>
      </c>
      <c r="I110" s="3">
        <f t="shared" si="56"/>
        <v>0</v>
      </c>
      <c r="J110" s="3">
        <f t="shared" si="56"/>
        <v>0</v>
      </c>
      <c r="K110" s="3">
        <f t="shared" si="56"/>
        <v>0</v>
      </c>
      <c r="L110" s="3">
        <f t="shared" si="56"/>
        <v>0</v>
      </c>
      <c r="M110" s="3">
        <f t="shared" si="56"/>
        <v>0</v>
      </c>
      <c r="N110" s="3">
        <f t="shared" si="56"/>
        <v>0</v>
      </c>
      <c r="O110" s="3">
        <f t="shared" si="56"/>
        <v>0</v>
      </c>
      <c r="P110" s="39">
        <f aca="true" t="shared" si="57" ref="P110:P113">B110+D110+F110+H110+J110+L110+N110</f>
        <v>47</v>
      </c>
      <c r="Q110" s="39">
        <f aca="true" t="shared" si="58" ref="Q110:Q113">C110+E110+G110+I110+K110+M110+O110</f>
        <v>53</v>
      </c>
      <c r="R110" s="25">
        <f aca="true" t="shared" si="59" ref="R110:R113">SUM(P110:Q110)</f>
        <v>100</v>
      </c>
    </row>
    <row r="111" spans="1:18" s="2" customFormat="1" ht="30" customHeight="1">
      <c r="A111" s="24" t="s">
        <v>163</v>
      </c>
      <c r="B111" s="3">
        <f t="shared" si="55"/>
        <v>31</v>
      </c>
      <c r="C111" s="3">
        <f aca="true" t="shared" si="60" ref="C111:O111">C47-C175</f>
        <v>20</v>
      </c>
      <c r="D111" s="3">
        <f t="shared" si="60"/>
        <v>0</v>
      </c>
      <c r="E111" s="3">
        <f t="shared" si="60"/>
        <v>0</v>
      </c>
      <c r="F111" s="3">
        <f t="shared" si="60"/>
        <v>0</v>
      </c>
      <c r="G111" s="3">
        <f t="shared" si="60"/>
        <v>0</v>
      </c>
      <c r="H111" s="3">
        <f t="shared" si="60"/>
        <v>0</v>
      </c>
      <c r="I111" s="3">
        <f t="shared" si="60"/>
        <v>0</v>
      </c>
      <c r="J111" s="3">
        <f t="shared" si="60"/>
        <v>0</v>
      </c>
      <c r="K111" s="3">
        <f t="shared" si="60"/>
        <v>0</v>
      </c>
      <c r="L111" s="3">
        <f t="shared" si="60"/>
        <v>0</v>
      </c>
      <c r="M111" s="3">
        <f t="shared" si="60"/>
        <v>0</v>
      </c>
      <c r="N111" s="3">
        <f t="shared" si="60"/>
        <v>0</v>
      </c>
      <c r="O111" s="3">
        <f t="shared" si="60"/>
        <v>0</v>
      </c>
      <c r="P111" s="39">
        <f t="shared" si="57"/>
        <v>31</v>
      </c>
      <c r="Q111" s="39">
        <f t="shared" si="58"/>
        <v>20</v>
      </c>
      <c r="R111" s="25">
        <f t="shared" si="59"/>
        <v>51</v>
      </c>
    </row>
    <row r="112" spans="1:18" s="2" customFormat="1" ht="30" customHeight="1">
      <c r="A112" s="24" t="s">
        <v>162</v>
      </c>
      <c r="B112" s="3">
        <f t="shared" si="55"/>
        <v>60</v>
      </c>
      <c r="C112" s="3">
        <f aca="true" t="shared" si="61" ref="C112:O112">C48-C176</f>
        <v>105</v>
      </c>
      <c r="D112" s="3">
        <f t="shared" si="61"/>
        <v>0</v>
      </c>
      <c r="E112" s="3">
        <f t="shared" si="61"/>
        <v>1</v>
      </c>
      <c r="F112" s="3">
        <f t="shared" si="61"/>
        <v>0</v>
      </c>
      <c r="G112" s="3">
        <f t="shared" si="61"/>
        <v>0</v>
      </c>
      <c r="H112" s="3">
        <f t="shared" si="61"/>
        <v>0</v>
      </c>
      <c r="I112" s="3">
        <f t="shared" si="61"/>
        <v>0</v>
      </c>
      <c r="J112" s="3">
        <f t="shared" si="61"/>
        <v>0</v>
      </c>
      <c r="K112" s="3">
        <f t="shared" si="61"/>
        <v>0</v>
      </c>
      <c r="L112" s="3">
        <f t="shared" si="61"/>
        <v>0</v>
      </c>
      <c r="M112" s="3">
        <f t="shared" si="61"/>
        <v>0</v>
      </c>
      <c r="N112" s="3">
        <f t="shared" si="61"/>
        <v>0</v>
      </c>
      <c r="O112" s="3">
        <f t="shared" si="61"/>
        <v>0</v>
      </c>
      <c r="P112" s="39">
        <f t="shared" si="57"/>
        <v>60</v>
      </c>
      <c r="Q112" s="39">
        <f t="shared" si="58"/>
        <v>106</v>
      </c>
      <c r="R112" s="25">
        <f t="shared" si="59"/>
        <v>166</v>
      </c>
    </row>
    <row r="113" spans="1:18" s="2" customFormat="1" ht="30" customHeight="1" thickBot="1">
      <c r="A113" s="26" t="s">
        <v>46</v>
      </c>
      <c r="B113" s="27">
        <f aca="true" t="shared" si="62" ref="B113:O113">B49-B177</f>
        <v>327</v>
      </c>
      <c r="C113" s="27">
        <f t="shared" si="62"/>
        <v>344</v>
      </c>
      <c r="D113" s="27">
        <f t="shared" si="62"/>
        <v>3</v>
      </c>
      <c r="E113" s="27">
        <f t="shared" si="62"/>
        <v>4</v>
      </c>
      <c r="F113" s="27">
        <f t="shared" si="62"/>
        <v>0</v>
      </c>
      <c r="G113" s="27">
        <f t="shared" si="62"/>
        <v>0</v>
      </c>
      <c r="H113" s="27">
        <f t="shared" si="62"/>
        <v>0</v>
      </c>
      <c r="I113" s="27">
        <f t="shared" si="62"/>
        <v>0</v>
      </c>
      <c r="J113" s="27">
        <f t="shared" si="62"/>
        <v>0</v>
      </c>
      <c r="K113" s="27">
        <f t="shared" si="62"/>
        <v>0</v>
      </c>
      <c r="L113" s="27">
        <f t="shared" si="62"/>
        <v>4</v>
      </c>
      <c r="M113" s="27">
        <f t="shared" si="62"/>
        <v>0</v>
      </c>
      <c r="N113" s="27">
        <f t="shared" si="62"/>
        <v>0</v>
      </c>
      <c r="O113" s="27">
        <f t="shared" si="62"/>
        <v>0</v>
      </c>
      <c r="P113" s="39">
        <f t="shared" si="57"/>
        <v>334</v>
      </c>
      <c r="Q113" s="39">
        <f t="shared" si="58"/>
        <v>348</v>
      </c>
      <c r="R113" s="25">
        <f t="shared" si="59"/>
        <v>682</v>
      </c>
    </row>
    <row r="114" spans="1:18" s="2" customFormat="1" ht="30" customHeight="1">
      <c r="A114" s="20" t="s">
        <v>48</v>
      </c>
      <c r="B114" s="21">
        <f>B50-B178</f>
        <v>35</v>
      </c>
      <c r="C114" s="21">
        <f aca="true" t="shared" si="63" ref="C114:O114">C50-C178</f>
        <v>22</v>
      </c>
      <c r="D114" s="21">
        <f t="shared" si="63"/>
        <v>0</v>
      </c>
      <c r="E114" s="21">
        <f t="shared" si="63"/>
        <v>0</v>
      </c>
      <c r="F114" s="21">
        <f t="shared" si="63"/>
        <v>0</v>
      </c>
      <c r="G114" s="21">
        <f t="shared" si="63"/>
        <v>0</v>
      </c>
      <c r="H114" s="21">
        <f t="shared" si="63"/>
        <v>0</v>
      </c>
      <c r="I114" s="21">
        <f t="shared" si="63"/>
        <v>0</v>
      </c>
      <c r="J114" s="21">
        <f t="shared" si="63"/>
        <v>0</v>
      </c>
      <c r="K114" s="21">
        <f t="shared" si="63"/>
        <v>0</v>
      </c>
      <c r="L114" s="21">
        <f t="shared" si="63"/>
        <v>0</v>
      </c>
      <c r="M114" s="21">
        <f t="shared" si="63"/>
        <v>0</v>
      </c>
      <c r="N114" s="21">
        <f t="shared" si="63"/>
        <v>0</v>
      </c>
      <c r="O114" s="21">
        <f t="shared" si="63"/>
        <v>0</v>
      </c>
      <c r="P114" s="22">
        <f t="shared" si="36"/>
        <v>35</v>
      </c>
      <c r="Q114" s="22">
        <f t="shared" si="36"/>
        <v>22</v>
      </c>
      <c r="R114" s="23">
        <f t="shared" si="37"/>
        <v>57</v>
      </c>
    </row>
    <row r="115" spans="1:18" s="2" customFormat="1" ht="30" customHeight="1">
      <c r="A115" s="24" t="s">
        <v>49</v>
      </c>
      <c r="B115" s="3">
        <f aca="true" t="shared" si="64" ref="B115:O115">B51-B179</f>
        <v>47</v>
      </c>
      <c r="C115" s="3">
        <f t="shared" si="64"/>
        <v>70</v>
      </c>
      <c r="D115" s="3">
        <f t="shared" si="64"/>
        <v>0</v>
      </c>
      <c r="E115" s="3">
        <f t="shared" si="64"/>
        <v>0</v>
      </c>
      <c r="F115" s="3">
        <f t="shared" si="64"/>
        <v>0</v>
      </c>
      <c r="G115" s="3">
        <f t="shared" si="64"/>
        <v>0</v>
      </c>
      <c r="H115" s="3">
        <f t="shared" si="64"/>
        <v>0</v>
      </c>
      <c r="I115" s="3">
        <f t="shared" si="64"/>
        <v>0</v>
      </c>
      <c r="J115" s="3">
        <f t="shared" si="64"/>
        <v>0</v>
      </c>
      <c r="K115" s="3">
        <f t="shared" si="64"/>
        <v>0</v>
      </c>
      <c r="L115" s="3">
        <f t="shared" si="64"/>
        <v>0</v>
      </c>
      <c r="M115" s="3">
        <f t="shared" si="64"/>
        <v>0</v>
      </c>
      <c r="N115" s="3">
        <f t="shared" si="64"/>
        <v>0</v>
      </c>
      <c r="O115" s="3">
        <f t="shared" si="64"/>
        <v>0</v>
      </c>
      <c r="P115" s="4">
        <f t="shared" si="36"/>
        <v>47</v>
      </c>
      <c r="Q115" s="4">
        <f t="shared" si="36"/>
        <v>70</v>
      </c>
      <c r="R115" s="25">
        <f t="shared" si="37"/>
        <v>117</v>
      </c>
    </row>
    <row r="116" spans="1:18" s="2" customFormat="1" ht="30" customHeight="1">
      <c r="A116" s="24" t="s">
        <v>47</v>
      </c>
      <c r="B116" s="3">
        <f aca="true" t="shared" si="65" ref="B116:O116">B52-B180</f>
        <v>122</v>
      </c>
      <c r="C116" s="3">
        <f t="shared" si="65"/>
        <v>63</v>
      </c>
      <c r="D116" s="3">
        <f t="shared" si="65"/>
        <v>0</v>
      </c>
      <c r="E116" s="3">
        <f t="shared" si="65"/>
        <v>0</v>
      </c>
      <c r="F116" s="3">
        <f t="shared" si="65"/>
        <v>0</v>
      </c>
      <c r="G116" s="3">
        <f t="shared" si="65"/>
        <v>0</v>
      </c>
      <c r="H116" s="3">
        <f t="shared" si="65"/>
        <v>0</v>
      </c>
      <c r="I116" s="3">
        <f t="shared" si="65"/>
        <v>0</v>
      </c>
      <c r="J116" s="3">
        <f t="shared" si="65"/>
        <v>0</v>
      </c>
      <c r="K116" s="3">
        <f t="shared" si="65"/>
        <v>0</v>
      </c>
      <c r="L116" s="3">
        <f t="shared" si="65"/>
        <v>0</v>
      </c>
      <c r="M116" s="3">
        <f t="shared" si="65"/>
        <v>0</v>
      </c>
      <c r="N116" s="3">
        <f t="shared" si="65"/>
        <v>2</v>
      </c>
      <c r="O116" s="3">
        <f t="shared" si="65"/>
        <v>3</v>
      </c>
      <c r="P116" s="4">
        <f t="shared" si="36"/>
        <v>124</v>
      </c>
      <c r="Q116" s="4">
        <f t="shared" si="36"/>
        <v>66</v>
      </c>
      <c r="R116" s="25">
        <f t="shared" si="37"/>
        <v>190</v>
      </c>
    </row>
    <row r="117" spans="1:18" s="2" customFormat="1" ht="30" customHeight="1">
      <c r="A117" s="29" t="s">
        <v>146</v>
      </c>
      <c r="B117" s="3">
        <f aca="true" t="shared" si="66" ref="B117:O117">B53-B181</f>
        <v>50</v>
      </c>
      <c r="C117" s="3">
        <f t="shared" si="66"/>
        <v>15</v>
      </c>
      <c r="D117" s="3">
        <f t="shared" si="66"/>
        <v>0</v>
      </c>
      <c r="E117" s="3">
        <f t="shared" si="66"/>
        <v>0</v>
      </c>
      <c r="F117" s="3">
        <f t="shared" si="66"/>
        <v>0</v>
      </c>
      <c r="G117" s="3">
        <f t="shared" si="66"/>
        <v>0</v>
      </c>
      <c r="H117" s="3">
        <f t="shared" si="66"/>
        <v>0</v>
      </c>
      <c r="I117" s="3">
        <f t="shared" si="66"/>
        <v>0</v>
      </c>
      <c r="J117" s="3">
        <f t="shared" si="66"/>
        <v>0</v>
      </c>
      <c r="K117" s="3">
        <f t="shared" si="66"/>
        <v>0</v>
      </c>
      <c r="L117" s="3">
        <f t="shared" si="66"/>
        <v>0</v>
      </c>
      <c r="M117" s="3">
        <f t="shared" si="66"/>
        <v>0</v>
      </c>
      <c r="N117" s="3">
        <f t="shared" si="66"/>
        <v>0</v>
      </c>
      <c r="O117" s="3">
        <f t="shared" si="66"/>
        <v>0</v>
      </c>
      <c r="P117" s="4">
        <f t="shared" si="36"/>
        <v>50</v>
      </c>
      <c r="Q117" s="4">
        <f t="shared" si="36"/>
        <v>15</v>
      </c>
      <c r="R117" s="25">
        <f t="shared" si="37"/>
        <v>65</v>
      </c>
    </row>
    <row r="118" spans="1:18" s="2" customFormat="1" ht="30" customHeight="1">
      <c r="A118" s="24" t="s">
        <v>50</v>
      </c>
      <c r="B118" s="3">
        <f aca="true" t="shared" si="67" ref="B118:O118">B54-B182</f>
        <v>13</v>
      </c>
      <c r="C118" s="3">
        <f t="shared" si="67"/>
        <v>3</v>
      </c>
      <c r="D118" s="3">
        <f t="shared" si="67"/>
        <v>0</v>
      </c>
      <c r="E118" s="3">
        <f t="shared" si="67"/>
        <v>0</v>
      </c>
      <c r="F118" s="3">
        <f t="shared" si="67"/>
        <v>0</v>
      </c>
      <c r="G118" s="3">
        <f t="shared" si="67"/>
        <v>0</v>
      </c>
      <c r="H118" s="3">
        <f t="shared" si="67"/>
        <v>0</v>
      </c>
      <c r="I118" s="3">
        <f t="shared" si="67"/>
        <v>0</v>
      </c>
      <c r="J118" s="3">
        <f t="shared" si="67"/>
        <v>0</v>
      </c>
      <c r="K118" s="3">
        <f t="shared" si="67"/>
        <v>0</v>
      </c>
      <c r="L118" s="3">
        <f t="shared" si="67"/>
        <v>0</v>
      </c>
      <c r="M118" s="3">
        <f t="shared" si="67"/>
        <v>0</v>
      </c>
      <c r="N118" s="3">
        <f t="shared" si="67"/>
        <v>0</v>
      </c>
      <c r="O118" s="3">
        <f t="shared" si="67"/>
        <v>0</v>
      </c>
      <c r="P118" s="4">
        <f t="shared" si="36"/>
        <v>13</v>
      </c>
      <c r="Q118" s="4">
        <f t="shared" si="36"/>
        <v>3</v>
      </c>
      <c r="R118" s="25">
        <f t="shared" si="37"/>
        <v>16</v>
      </c>
    </row>
    <row r="119" spans="1:18" s="2" customFormat="1" ht="30" customHeight="1">
      <c r="A119" s="24" t="s">
        <v>147</v>
      </c>
      <c r="B119" s="3">
        <f aca="true" t="shared" si="68" ref="B119:O119">B55-B183</f>
        <v>64</v>
      </c>
      <c r="C119" s="3">
        <f t="shared" si="68"/>
        <v>53</v>
      </c>
      <c r="D119" s="3">
        <f t="shared" si="68"/>
        <v>0</v>
      </c>
      <c r="E119" s="3">
        <f t="shared" si="68"/>
        <v>0</v>
      </c>
      <c r="F119" s="3">
        <f t="shared" si="68"/>
        <v>0</v>
      </c>
      <c r="G119" s="3">
        <f t="shared" si="68"/>
        <v>0</v>
      </c>
      <c r="H119" s="3">
        <f t="shared" si="68"/>
        <v>0</v>
      </c>
      <c r="I119" s="3">
        <f t="shared" si="68"/>
        <v>0</v>
      </c>
      <c r="J119" s="3">
        <f t="shared" si="68"/>
        <v>0</v>
      </c>
      <c r="K119" s="3">
        <f t="shared" si="68"/>
        <v>1</v>
      </c>
      <c r="L119" s="3">
        <f t="shared" si="68"/>
        <v>0</v>
      </c>
      <c r="M119" s="3">
        <f t="shared" si="68"/>
        <v>0</v>
      </c>
      <c r="N119" s="3">
        <f t="shared" si="68"/>
        <v>0</v>
      </c>
      <c r="O119" s="3">
        <f t="shared" si="68"/>
        <v>0</v>
      </c>
      <c r="P119" s="4">
        <f t="shared" si="36"/>
        <v>64</v>
      </c>
      <c r="Q119" s="4">
        <f t="shared" si="36"/>
        <v>54</v>
      </c>
      <c r="R119" s="25">
        <f t="shared" si="37"/>
        <v>118</v>
      </c>
    </row>
    <row r="120" spans="1:18" s="2" customFormat="1" ht="30" customHeight="1">
      <c r="A120" s="24" t="s">
        <v>51</v>
      </c>
      <c r="B120" s="3">
        <f aca="true" t="shared" si="69" ref="B120:O120">B56-B184</f>
        <v>39</v>
      </c>
      <c r="C120" s="3">
        <f t="shared" si="69"/>
        <v>26</v>
      </c>
      <c r="D120" s="3">
        <f t="shared" si="69"/>
        <v>0</v>
      </c>
      <c r="E120" s="3">
        <f t="shared" si="69"/>
        <v>0</v>
      </c>
      <c r="F120" s="3">
        <f t="shared" si="69"/>
        <v>0</v>
      </c>
      <c r="G120" s="3">
        <f t="shared" si="69"/>
        <v>0</v>
      </c>
      <c r="H120" s="3">
        <f t="shared" si="69"/>
        <v>0</v>
      </c>
      <c r="I120" s="3">
        <f t="shared" si="69"/>
        <v>0</v>
      </c>
      <c r="J120" s="3">
        <f t="shared" si="69"/>
        <v>0</v>
      </c>
      <c r="K120" s="3">
        <f t="shared" si="69"/>
        <v>0</v>
      </c>
      <c r="L120" s="3">
        <f t="shared" si="69"/>
        <v>0</v>
      </c>
      <c r="M120" s="3">
        <f t="shared" si="69"/>
        <v>0</v>
      </c>
      <c r="N120" s="3">
        <f t="shared" si="69"/>
        <v>0</v>
      </c>
      <c r="O120" s="3">
        <f t="shared" si="69"/>
        <v>0</v>
      </c>
      <c r="P120" s="4">
        <f aca="true" t="shared" si="70" ref="P120:P124">B120+D120+F120+H120+J120+L120+N120</f>
        <v>39</v>
      </c>
      <c r="Q120" s="4">
        <f aca="true" t="shared" si="71" ref="Q120:Q124">C120+E120+G120+I120+K120+M120+O120</f>
        <v>26</v>
      </c>
      <c r="R120" s="25">
        <f aca="true" t="shared" si="72" ref="R120:R124">SUM(P120:Q120)</f>
        <v>65</v>
      </c>
    </row>
    <row r="121" spans="1:18" s="2" customFormat="1" ht="30" customHeight="1">
      <c r="A121" s="24" t="s">
        <v>143</v>
      </c>
      <c r="B121" s="3">
        <f aca="true" t="shared" si="73" ref="B121:O121">B57-B185</f>
        <v>63</v>
      </c>
      <c r="C121" s="3">
        <f t="shared" si="73"/>
        <v>28</v>
      </c>
      <c r="D121" s="3">
        <f t="shared" si="73"/>
        <v>0</v>
      </c>
      <c r="E121" s="3">
        <f t="shared" si="73"/>
        <v>0</v>
      </c>
      <c r="F121" s="3">
        <f t="shared" si="73"/>
        <v>0</v>
      </c>
      <c r="G121" s="3">
        <f t="shared" si="73"/>
        <v>0</v>
      </c>
      <c r="H121" s="3">
        <f t="shared" si="73"/>
        <v>0</v>
      </c>
      <c r="I121" s="3">
        <f t="shared" si="73"/>
        <v>0</v>
      </c>
      <c r="J121" s="3">
        <f t="shared" si="73"/>
        <v>0</v>
      </c>
      <c r="K121" s="3">
        <f t="shared" si="73"/>
        <v>0</v>
      </c>
      <c r="L121" s="3">
        <f t="shared" si="73"/>
        <v>0</v>
      </c>
      <c r="M121" s="3">
        <f t="shared" si="73"/>
        <v>0</v>
      </c>
      <c r="N121" s="3">
        <f t="shared" si="73"/>
        <v>0</v>
      </c>
      <c r="O121" s="3">
        <f t="shared" si="73"/>
        <v>0</v>
      </c>
      <c r="P121" s="4">
        <f t="shared" si="70"/>
        <v>63</v>
      </c>
      <c r="Q121" s="4">
        <f t="shared" si="71"/>
        <v>28</v>
      </c>
      <c r="R121" s="25">
        <f t="shared" si="72"/>
        <v>91</v>
      </c>
    </row>
    <row r="122" spans="1:18" s="2" customFormat="1" ht="30" customHeight="1">
      <c r="A122" s="24" t="s">
        <v>144</v>
      </c>
      <c r="B122" s="3">
        <f aca="true" t="shared" si="74" ref="B122:O122">B58-B186</f>
        <v>39</v>
      </c>
      <c r="C122" s="3">
        <f t="shared" si="74"/>
        <v>4</v>
      </c>
      <c r="D122" s="3">
        <f t="shared" si="74"/>
        <v>0</v>
      </c>
      <c r="E122" s="3">
        <f t="shared" si="74"/>
        <v>0</v>
      </c>
      <c r="F122" s="3">
        <f t="shared" si="74"/>
        <v>0</v>
      </c>
      <c r="G122" s="3">
        <f t="shared" si="74"/>
        <v>0</v>
      </c>
      <c r="H122" s="3">
        <f t="shared" si="74"/>
        <v>0</v>
      </c>
      <c r="I122" s="3">
        <f t="shared" si="74"/>
        <v>0</v>
      </c>
      <c r="J122" s="3">
        <f t="shared" si="74"/>
        <v>0</v>
      </c>
      <c r="K122" s="3">
        <f t="shared" si="74"/>
        <v>0</v>
      </c>
      <c r="L122" s="3">
        <f t="shared" si="74"/>
        <v>0</v>
      </c>
      <c r="M122" s="3">
        <f t="shared" si="74"/>
        <v>0</v>
      </c>
      <c r="N122" s="3">
        <f t="shared" si="74"/>
        <v>2</v>
      </c>
      <c r="O122" s="3">
        <f t="shared" si="74"/>
        <v>2</v>
      </c>
      <c r="P122" s="4">
        <f t="shared" si="70"/>
        <v>41</v>
      </c>
      <c r="Q122" s="4">
        <f t="shared" si="71"/>
        <v>6</v>
      </c>
      <c r="R122" s="25">
        <f t="shared" si="72"/>
        <v>47</v>
      </c>
    </row>
    <row r="123" spans="1:18" s="2" customFormat="1" ht="30" customHeight="1">
      <c r="A123" s="24" t="s">
        <v>52</v>
      </c>
      <c r="B123" s="3">
        <f aca="true" t="shared" si="75" ref="B123:O123">B59-B187</f>
        <v>53</v>
      </c>
      <c r="C123" s="3">
        <f t="shared" si="75"/>
        <v>31</v>
      </c>
      <c r="D123" s="3">
        <f t="shared" si="75"/>
        <v>0</v>
      </c>
      <c r="E123" s="3">
        <f t="shared" si="75"/>
        <v>0</v>
      </c>
      <c r="F123" s="3">
        <f t="shared" si="75"/>
        <v>0</v>
      </c>
      <c r="G123" s="3">
        <f t="shared" si="75"/>
        <v>0</v>
      </c>
      <c r="H123" s="3">
        <f t="shared" si="75"/>
        <v>0</v>
      </c>
      <c r="I123" s="3">
        <f t="shared" si="75"/>
        <v>0</v>
      </c>
      <c r="J123" s="3">
        <f t="shared" si="75"/>
        <v>0</v>
      </c>
      <c r="K123" s="3">
        <f t="shared" si="75"/>
        <v>0</v>
      </c>
      <c r="L123" s="3">
        <f t="shared" si="75"/>
        <v>0</v>
      </c>
      <c r="M123" s="3">
        <f t="shared" si="75"/>
        <v>0</v>
      </c>
      <c r="N123" s="3">
        <f t="shared" si="75"/>
        <v>2</v>
      </c>
      <c r="O123" s="3">
        <f t="shared" si="75"/>
        <v>4</v>
      </c>
      <c r="P123" s="4">
        <f t="shared" si="70"/>
        <v>55</v>
      </c>
      <c r="Q123" s="4">
        <f t="shared" si="71"/>
        <v>35</v>
      </c>
      <c r="R123" s="25">
        <f t="shared" si="72"/>
        <v>90</v>
      </c>
    </row>
    <row r="124" spans="1:18" s="2" customFormat="1" ht="30" customHeight="1">
      <c r="A124" s="29" t="s">
        <v>145</v>
      </c>
      <c r="B124" s="3">
        <f aca="true" t="shared" si="76" ref="B124:O124">B60-B188</f>
        <v>61</v>
      </c>
      <c r="C124" s="3">
        <f t="shared" si="76"/>
        <v>12</v>
      </c>
      <c r="D124" s="3">
        <f t="shared" si="76"/>
        <v>0</v>
      </c>
      <c r="E124" s="3">
        <f t="shared" si="76"/>
        <v>0</v>
      </c>
      <c r="F124" s="3">
        <f t="shared" si="76"/>
        <v>0</v>
      </c>
      <c r="G124" s="3">
        <f t="shared" si="76"/>
        <v>0</v>
      </c>
      <c r="H124" s="3">
        <f t="shared" si="76"/>
        <v>0</v>
      </c>
      <c r="I124" s="3">
        <f t="shared" si="76"/>
        <v>0</v>
      </c>
      <c r="J124" s="3">
        <f t="shared" si="76"/>
        <v>0</v>
      </c>
      <c r="K124" s="3">
        <f t="shared" si="76"/>
        <v>0</v>
      </c>
      <c r="L124" s="3">
        <f t="shared" si="76"/>
        <v>0</v>
      </c>
      <c r="M124" s="3">
        <f t="shared" si="76"/>
        <v>0</v>
      </c>
      <c r="N124" s="3">
        <f t="shared" si="76"/>
        <v>1</v>
      </c>
      <c r="O124" s="3">
        <f t="shared" si="76"/>
        <v>0</v>
      </c>
      <c r="P124" s="4">
        <f t="shared" si="70"/>
        <v>62</v>
      </c>
      <c r="Q124" s="4">
        <f t="shared" si="71"/>
        <v>12</v>
      </c>
      <c r="R124" s="25">
        <f t="shared" si="72"/>
        <v>74</v>
      </c>
    </row>
    <row r="125" spans="1:18" s="2" customFormat="1" ht="30" customHeight="1" thickBot="1">
      <c r="A125" s="26" t="s">
        <v>53</v>
      </c>
      <c r="B125" s="27">
        <f>SUM(B114:B124)</f>
        <v>586</v>
      </c>
      <c r="C125" s="27">
        <f aca="true" t="shared" si="77" ref="C125:O125">SUM(C114:C124)</f>
        <v>327</v>
      </c>
      <c r="D125" s="27">
        <f t="shared" si="77"/>
        <v>0</v>
      </c>
      <c r="E125" s="27">
        <f t="shared" si="77"/>
        <v>0</v>
      </c>
      <c r="F125" s="27">
        <f t="shared" si="77"/>
        <v>0</v>
      </c>
      <c r="G125" s="27">
        <f t="shared" si="77"/>
        <v>0</v>
      </c>
      <c r="H125" s="27">
        <f t="shared" si="77"/>
        <v>0</v>
      </c>
      <c r="I125" s="27">
        <f t="shared" si="77"/>
        <v>0</v>
      </c>
      <c r="J125" s="27">
        <f t="shared" si="77"/>
        <v>0</v>
      </c>
      <c r="K125" s="27">
        <f t="shared" si="77"/>
        <v>1</v>
      </c>
      <c r="L125" s="27">
        <f t="shared" si="77"/>
        <v>0</v>
      </c>
      <c r="M125" s="27">
        <f t="shared" si="77"/>
        <v>0</v>
      </c>
      <c r="N125" s="27">
        <f t="shared" si="77"/>
        <v>7</v>
      </c>
      <c r="O125" s="27">
        <f t="shared" si="77"/>
        <v>9</v>
      </c>
      <c r="P125" s="18">
        <f t="shared" si="36"/>
        <v>593</v>
      </c>
      <c r="Q125" s="18">
        <f t="shared" si="36"/>
        <v>337</v>
      </c>
      <c r="R125" s="28">
        <f t="shared" si="37"/>
        <v>930</v>
      </c>
    </row>
    <row r="126" spans="1:18" s="2" customFormat="1" ht="30" customHeight="1" thickBot="1">
      <c r="A126" s="30" t="s">
        <v>9</v>
      </c>
      <c r="B126" s="31">
        <f>B125+B113+B104+B95+B82</f>
        <v>4320</v>
      </c>
      <c r="C126" s="31">
        <f aca="true" t="shared" si="78" ref="C126">C125+C113+C104+C95+C82</f>
        <v>4169</v>
      </c>
      <c r="D126" s="31">
        <f aca="true" t="shared" si="79" ref="D126">D125+D113+D104+D95+D82</f>
        <v>92</v>
      </c>
      <c r="E126" s="31">
        <f aca="true" t="shared" si="80" ref="E126">E125+E113+E104+E95+E82</f>
        <v>128</v>
      </c>
      <c r="F126" s="31">
        <f aca="true" t="shared" si="81" ref="F126">F125+F113+F104+F95+F82</f>
        <v>1</v>
      </c>
      <c r="G126" s="31">
        <f aca="true" t="shared" si="82" ref="G126">G125+G113+G104+G95+G82</f>
        <v>6</v>
      </c>
      <c r="H126" s="31">
        <f aca="true" t="shared" si="83" ref="H126">H125+H113+H104+H95+H82</f>
        <v>4</v>
      </c>
      <c r="I126" s="31">
        <f aca="true" t="shared" si="84" ref="I126">I125+I113+I104+I95+I82</f>
        <v>3</v>
      </c>
      <c r="J126" s="31">
        <f aca="true" t="shared" si="85" ref="J126">J125+J113+J104+J95+J82</f>
        <v>7</v>
      </c>
      <c r="K126" s="31">
        <f aca="true" t="shared" si="86" ref="K126">K125+K113+K104+K95+K82</f>
        <v>6</v>
      </c>
      <c r="L126" s="31">
        <f aca="true" t="shared" si="87" ref="L126">L125+L113+L104+L95+L82</f>
        <v>44</v>
      </c>
      <c r="M126" s="31">
        <f aca="true" t="shared" si="88" ref="M126">M125+M113+M104+M95+M82</f>
        <v>18</v>
      </c>
      <c r="N126" s="31">
        <f aca="true" t="shared" si="89" ref="N126">N125+N113+N104+N95+N82</f>
        <v>10</v>
      </c>
      <c r="O126" s="31">
        <f aca="true" t="shared" si="90" ref="O126">O125+O113+O104+O95+O82</f>
        <v>18</v>
      </c>
      <c r="P126" s="31">
        <f aca="true" t="shared" si="91" ref="P126">P125+P113+P104+P95+P82</f>
        <v>4478</v>
      </c>
      <c r="Q126" s="31">
        <f aca="true" t="shared" si="92" ref="Q126">Q125+Q113+Q104+Q95+Q82</f>
        <v>4348</v>
      </c>
      <c r="R126" s="31">
        <f aca="true" t="shared" si="93" ref="R126">R125+R113+R104+R95+R82</f>
        <v>8826</v>
      </c>
    </row>
    <row r="127" s="2" customFormat="1" ht="30" customHeight="1"/>
    <row r="128" s="2" customFormat="1" ht="20.25" customHeight="1"/>
    <row r="129" spans="1:22" s="2" customFormat="1" ht="30.75" thickBot="1">
      <c r="A129" s="49" t="s">
        <v>142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T129"/>
      <c r="U129"/>
      <c r="V129"/>
    </row>
    <row r="130" spans="1:22" s="2" customFormat="1" ht="30" customHeight="1" thickTop="1">
      <c r="A130" s="50" t="s">
        <v>1</v>
      </c>
      <c r="B130" s="52" t="s">
        <v>54</v>
      </c>
      <c r="C130" s="52"/>
      <c r="D130" s="52" t="s">
        <v>3</v>
      </c>
      <c r="E130" s="52"/>
      <c r="F130" s="52" t="s">
        <v>55</v>
      </c>
      <c r="G130" s="52"/>
      <c r="H130" s="52" t="s">
        <v>5</v>
      </c>
      <c r="I130" s="52" t="s">
        <v>5</v>
      </c>
      <c r="J130" s="52" t="s">
        <v>6</v>
      </c>
      <c r="K130" s="52" t="s">
        <v>6</v>
      </c>
      <c r="L130" s="52" t="s">
        <v>7</v>
      </c>
      <c r="M130" s="52"/>
      <c r="N130" s="52" t="s">
        <v>56</v>
      </c>
      <c r="O130" s="52"/>
      <c r="P130" s="52" t="s">
        <v>57</v>
      </c>
      <c r="Q130" s="52"/>
      <c r="R130" s="53"/>
      <c r="T130"/>
      <c r="U130"/>
      <c r="V130"/>
    </row>
    <row r="131" spans="1:22" s="2" customFormat="1" ht="30" customHeight="1" thickBot="1">
      <c r="A131" s="51"/>
      <c r="B131" s="18" t="s">
        <v>11</v>
      </c>
      <c r="C131" s="18" t="s">
        <v>12</v>
      </c>
      <c r="D131" s="18" t="s">
        <v>11</v>
      </c>
      <c r="E131" s="18" t="s">
        <v>12</v>
      </c>
      <c r="F131" s="18" t="s">
        <v>11</v>
      </c>
      <c r="G131" s="18" t="s">
        <v>12</v>
      </c>
      <c r="H131" s="18" t="s">
        <v>11</v>
      </c>
      <c r="I131" s="18" t="s">
        <v>12</v>
      </c>
      <c r="J131" s="18" t="s">
        <v>11</v>
      </c>
      <c r="K131" s="18" t="s">
        <v>12</v>
      </c>
      <c r="L131" s="18" t="s">
        <v>11</v>
      </c>
      <c r="M131" s="18" t="s">
        <v>12</v>
      </c>
      <c r="N131" s="18" t="s">
        <v>11</v>
      </c>
      <c r="O131" s="18" t="s">
        <v>12</v>
      </c>
      <c r="P131" s="18" t="s">
        <v>11</v>
      </c>
      <c r="Q131" s="18" t="s">
        <v>12</v>
      </c>
      <c r="R131" s="19" t="s">
        <v>13</v>
      </c>
      <c r="T131"/>
      <c r="U131"/>
      <c r="V131"/>
    </row>
    <row r="132" spans="1:22" s="2" customFormat="1" ht="30" customHeight="1">
      <c r="A132" s="20" t="s">
        <v>14</v>
      </c>
      <c r="B132" s="21">
        <v>8</v>
      </c>
      <c r="C132" s="21">
        <v>1</v>
      </c>
      <c r="D132" s="21">
        <v>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2">
        <f>B132+D132+F132+H132+J132+L132+N132</f>
        <v>9</v>
      </c>
      <c r="Q132" s="22">
        <f>C132+E132+G132+I132+K132+M132+O132</f>
        <v>1</v>
      </c>
      <c r="R132" s="23">
        <f>SUM(P132:Q132)</f>
        <v>10</v>
      </c>
      <c r="T132"/>
      <c r="U132"/>
      <c r="V132"/>
    </row>
    <row r="133" spans="1:22" s="2" customFormat="1" ht="30" customHeight="1">
      <c r="A133" s="24" t="s">
        <v>15</v>
      </c>
      <c r="B133" s="3">
        <v>24</v>
      </c>
      <c r="C133" s="3">
        <v>16</v>
      </c>
      <c r="D133" s="3">
        <v>3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4">
        <f aca="true" t="shared" si="94" ref="P133:Q179">B133+D133+F133+H133+J133+L133+N133</f>
        <v>27</v>
      </c>
      <c r="Q133" s="4">
        <f t="shared" si="94"/>
        <v>16</v>
      </c>
      <c r="R133" s="25">
        <f aca="true" t="shared" si="95" ref="R133:R179">SUM(P133:Q133)</f>
        <v>43</v>
      </c>
      <c r="T133"/>
      <c r="U133"/>
      <c r="V133"/>
    </row>
    <row r="134" spans="1:22" s="2" customFormat="1" ht="30" customHeight="1">
      <c r="A134" s="24" t="s">
        <v>16</v>
      </c>
      <c r="B134" s="3">
        <v>31</v>
      </c>
      <c r="C134" s="3">
        <v>7</v>
      </c>
      <c r="D134" s="3">
        <v>1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4">
        <f aca="true" t="shared" si="96" ref="P134:P145">B134+D134+F134+H134+J134+L134+N134</f>
        <v>32</v>
      </c>
      <c r="Q134" s="4">
        <f aca="true" t="shared" si="97" ref="Q134:Q145">C134+E134+G134+I134+K134+M134+O134</f>
        <v>7</v>
      </c>
      <c r="R134" s="25">
        <f aca="true" t="shared" si="98" ref="R134:R145">SUM(P134:Q134)</f>
        <v>39</v>
      </c>
      <c r="T134"/>
      <c r="U134"/>
      <c r="V134"/>
    </row>
    <row r="135" spans="1:22" s="2" customFormat="1" ht="27" customHeight="1">
      <c r="A135" s="24" t="s">
        <v>17</v>
      </c>
      <c r="B135" s="3">
        <v>19</v>
      </c>
      <c r="C135" s="3">
        <v>20</v>
      </c>
      <c r="D135" s="3">
        <v>1</v>
      </c>
      <c r="E135" s="3">
        <v>1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4">
        <f t="shared" si="96"/>
        <v>20</v>
      </c>
      <c r="Q135" s="4">
        <f t="shared" si="97"/>
        <v>21</v>
      </c>
      <c r="R135" s="25">
        <f t="shared" si="98"/>
        <v>41</v>
      </c>
      <c r="T135"/>
      <c r="U135"/>
      <c r="V135"/>
    </row>
    <row r="136" spans="1:22" s="2" customFormat="1" ht="27" customHeight="1">
      <c r="A136" s="24" t="s">
        <v>18</v>
      </c>
      <c r="B136" s="3">
        <v>1</v>
      </c>
      <c r="C136" s="3">
        <v>1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4">
        <f t="shared" si="96"/>
        <v>1</v>
      </c>
      <c r="Q136" s="4">
        <f t="shared" si="97"/>
        <v>1</v>
      </c>
      <c r="R136" s="25">
        <f t="shared" si="98"/>
        <v>2</v>
      </c>
      <c r="T136"/>
      <c r="U136"/>
      <c r="V136"/>
    </row>
    <row r="137" spans="1:22" s="2" customFormat="1" ht="27" customHeight="1">
      <c r="A137" s="24" t="s">
        <v>19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4">
        <f t="shared" si="96"/>
        <v>0</v>
      </c>
      <c r="Q137" s="4">
        <f t="shared" si="97"/>
        <v>0</v>
      </c>
      <c r="R137" s="25">
        <f t="shared" si="98"/>
        <v>0</v>
      </c>
      <c r="T137"/>
      <c r="U137"/>
      <c r="V137"/>
    </row>
    <row r="138" spans="1:22" s="2" customFormat="1" ht="27" customHeight="1">
      <c r="A138" s="24" t="s">
        <v>20</v>
      </c>
      <c r="B138" s="3">
        <v>5</v>
      </c>
      <c r="C138" s="3">
        <v>4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4">
        <f t="shared" si="96"/>
        <v>5</v>
      </c>
      <c r="Q138" s="4">
        <f t="shared" si="97"/>
        <v>4</v>
      </c>
      <c r="R138" s="25">
        <f t="shared" si="98"/>
        <v>9</v>
      </c>
      <c r="T138"/>
      <c r="U138"/>
      <c r="V138"/>
    </row>
    <row r="139" spans="1:22" s="2" customFormat="1" ht="27" customHeight="1">
      <c r="A139" s="24" t="s">
        <v>21</v>
      </c>
      <c r="B139" s="3">
        <v>107</v>
      </c>
      <c r="C139" s="3">
        <v>99</v>
      </c>
      <c r="D139" s="3">
        <v>10</v>
      </c>
      <c r="E139" s="3">
        <v>5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4">
        <f t="shared" si="96"/>
        <v>117</v>
      </c>
      <c r="Q139" s="4">
        <f t="shared" si="97"/>
        <v>104</v>
      </c>
      <c r="R139" s="25">
        <f t="shared" si="98"/>
        <v>221</v>
      </c>
      <c r="T139"/>
      <c r="U139"/>
      <c r="V139"/>
    </row>
    <row r="140" spans="1:22" s="2" customFormat="1" ht="27" customHeight="1">
      <c r="A140" s="24" t="s">
        <v>22</v>
      </c>
      <c r="B140" s="3">
        <v>87</v>
      </c>
      <c r="C140" s="3">
        <v>54</v>
      </c>
      <c r="D140" s="3">
        <v>7</v>
      </c>
      <c r="E140" s="3">
        <v>9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4">
        <f t="shared" si="96"/>
        <v>94</v>
      </c>
      <c r="Q140" s="4">
        <f t="shared" si="97"/>
        <v>63</v>
      </c>
      <c r="R140" s="25">
        <f t="shared" si="98"/>
        <v>157</v>
      </c>
      <c r="T140"/>
      <c r="U140"/>
      <c r="V140"/>
    </row>
    <row r="141" spans="1:22" s="2" customFormat="1" ht="27" customHeight="1">
      <c r="A141" s="24" t="s">
        <v>23</v>
      </c>
      <c r="B141" s="3">
        <v>0</v>
      </c>
      <c r="C141" s="3"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4">
        <f t="shared" si="96"/>
        <v>0</v>
      </c>
      <c r="Q141" s="4">
        <f t="shared" si="97"/>
        <v>1</v>
      </c>
      <c r="R141" s="25">
        <f t="shared" si="98"/>
        <v>1</v>
      </c>
      <c r="T141"/>
      <c r="U141"/>
      <c r="V141"/>
    </row>
    <row r="142" spans="1:22" s="2" customFormat="1" ht="27" customHeight="1">
      <c r="A142" s="24" t="s">
        <v>24</v>
      </c>
      <c r="B142" s="3">
        <v>0</v>
      </c>
      <c r="C142" s="3">
        <v>0</v>
      </c>
      <c r="D142" s="3">
        <v>0</v>
      </c>
      <c r="E142" s="3">
        <v>2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4">
        <f t="shared" si="96"/>
        <v>0</v>
      </c>
      <c r="Q142" s="4">
        <f t="shared" si="97"/>
        <v>2</v>
      </c>
      <c r="R142" s="25">
        <f t="shared" si="98"/>
        <v>2</v>
      </c>
      <c r="T142"/>
      <c r="U142"/>
      <c r="V142"/>
    </row>
    <row r="143" spans="1:22" s="2" customFormat="1" ht="27" customHeight="1">
      <c r="A143" s="24" t="s">
        <v>25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4">
        <f t="shared" si="96"/>
        <v>0</v>
      </c>
      <c r="Q143" s="4">
        <f t="shared" si="97"/>
        <v>0</v>
      </c>
      <c r="R143" s="25">
        <f t="shared" si="98"/>
        <v>0</v>
      </c>
      <c r="T143"/>
      <c r="U143"/>
      <c r="V143"/>
    </row>
    <row r="144" spans="1:22" s="2" customFormat="1" ht="27" customHeight="1">
      <c r="A144" s="24" t="s">
        <v>26</v>
      </c>
      <c r="B144" s="3">
        <v>10</v>
      </c>
      <c r="C144" s="3">
        <v>43</v>
      </c>
      <c r="D144" s="3">
        <v>0</v>
      </c>
      <c r="E144" s="3">
        <v>2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4">
        <f t="shared" si="96"/>
        <v>10</v>
      </c>
      <c r="Q144" s="4">
        <f t="shared" si="97"/>
        <v>45</v>
      </c>
      <c r="R144" s="25">
        <f t="shared" si="98"/>
        <v>55</v>
      </c>
      <c r="T144"/>
      <c r="U144"/>
      <c r="V144"/>
    </row>
    <row r="145" spans="1:22" s="2" customFormat="1" ht="27" customHeight="1">
      <c r="A145" s="24" t="s">
        <v>27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4">
        <f t="shared" si="96"/>
        <v>0</v>
      </c>
      <c r="Q145" s="4">
        <f t="shared" si="97"/>
        <v>0</v>
      </c>
      <c r="R145" s="25">
        <f t="shared" si="98"/>
        <v>0</v>
      </c>
      <c r="T145"/>
      <c r="U145"/>
      <c r="V145"/>
    </row>
    <row r="146" spans="1:22" s="2" customFormat="1" ht="30" customHeight="1" thickBot="1">
      <c r="A146" s="26" t="s">
        <v>28</v>
      </c>
      <c r="B146" s="27">
        <f>SUM(B132:B145)</f>
        <v>292</v>
      </c>
      <c r="C146" s="27">
        <f aca="true" t="shared" si="99" ref="C146:O146">SUM(C132:C145)</f>
        <v>246</v>
      </c>
      <c r="D146" s="27">
        <f t="shared" si="99"/>
        <v>23</v>
      </c>
      <c r="E146" s="27">
        <f t="shared" si="99"/>
        <v>19</v>
      </c>
      <c r="F146" s="27">
        <f t="shared" si="99"/>
        <v>0</v>
      </c>
      <c r="G146" s="27">
        <f t="shared" si="99"/>
        <v>0</v>
      </c>
      <c r="H146" s="27">
        <f t="shared" si="99"/>
        <v>0</v>
      </c>
      <c r="I146" s="27">
        <f t="shared" si="99"/>
        <v>0</v>
      </c>
      <c r="J146" s="27">
        <f t="shared" si="99"/>
        <v>0</v>
      </c>
      <c r="K146" s="27">
        <f t="shared" si="99"/>
        <v>0</v>
      </c>
      <c r="L146" s="27">
        <f t="shared" si="99"/>
        <v>0</v>
      </c>
      <c r="M146" s="27">
        <f t="shared" si="99"/>
        <v>0</v>
      </c>
      <c r="N146" s="27">
        <f t="shared" si="99"/>
        <v>0</v>
      </c>
      <c r="O146" s="27">
        <f t="shared" si="99"/>
        <v>0</v>
      </c>
      <c r="P146" s="18">
        <f t="shared" si="94"/>
        <v>315</v>
      </c>
      <c r="Q146" s="18">
        <f t="shared" si="94"/>
        <v>265</v>
      </c>
      <c r="R146" s="28">
        <f t="shared" si="95"/>
        <v>580</v>
      </c>
      <c r="T146"/>
      <c r="U146"/>
      <c r="V146"/>
    </row>
    <row r="147" spans="1:22" s="2" customFormat="1" ht="30" customHeight="1">
      <c r="A147" s="20" t="s">
        <v>58</v>
      </c>
      <c r="B147" s="21">
        <v>14</v>
      </c>
      <c r="C147" s="21">
        <v>12</v>
      </c>
      <c r="D147" s="21">
        <v>0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2">
        <f t="shared" si="94"/>
        <v>14</v>
      </c>
      <c r="Q147" s="22">
        <f t="shared" si="94"/>
        <v>13</v>
      </c>
      <c r="R147" s="23">
        <f t="shared" si="95"/>
        <v>27</v>
      </c>
      <c r="T147"/>
      <c r="U147"/>
      <c r="V147"/>
    </row>
    <row r="148" spans="1:18" s="2" customFormat="1" ht="30" customHeight="1">
      <c r="A148" s="24" t="s">
        <v>29</v>
      </c>
      <c r="B148" s="3">
        <v>33</v>
      </c>
      <c r="C148" s="3">
        <v>29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</v>
      </c>
      <c r="M148" s="3">
        <v>1</v>
      </c>
      <c r="N148" s="3">
        <v>0</v>
      </c>
      <c r="O148" s="3">
        <v>0</v>
      </c>
      <c r="P148" s="4">
        <f t="shared" si="94"/>
        <v>34</v>
      </c>
      <c r="Q148" s="4">
        <f t="shared" si="94"/>
        <v>30</v>
      </c>
      <c r="R148" s="25">
        <f t="shared" si="95"/>
        <v>64</v>
      </c>
    </row>
    <row r="149" spans="1:18" s="2" customFormat="1" ht="30" customHeight="1">
      <c r="A149" s="24" t="s">
        <v>59</v>
      </c>
      <c r="B149" s="3">
        <v>15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4">
        <f t="shared" si="94"/>
        <v>15</v>
      </c>
      <c r="Q149" s="4">
        <f t="shared" si="94"/>
        <v>0</v>
      </c>
      <c r="R149" s="25">
        <f t="shared" si="95"/>
        <v>15</v>
      </c>
    </row>
    <row r="150" spans="1:18" s="2" customFormat="1" ht="30" customHeight="1">
      <c r="A150" s="24" t="s">
        <v>30</v>
      </c>
      <c r="B150" s="3">
        <v>8</v>
      </c>
      <c r="C150" s="3">
        <v>5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4">
        <f t="shared" si="94"/>
        <v>8</v>
      </c>
      <c r="Q150" s="4">
        <f t="shared" si="94"/>
        <v>6</v>
      </c>
      <c r="R150" s="25">
        <f t="shared" si="95"/>
        <v>14</v>
      </c>
    </row>
    <row r="151" spans="1:18" s="2" customFormat="1" ht="30" customHeight="1">
      <c r="A151" s="24" t="s">
        <v>31</v>
      </c>
      <c r="B151" s="3">
        <v>0</v>
      </c>
      <c r="C151" s="3">
        <v>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4">
        <f t="shared" si="94"/>
        <v>0</v>
      </c>
      <c r="Q151" s="4">
        <f t="shared" si="94"/>
        <v>1</v>
      </c>
      <c r="R151" s="25">
        <f t="shared" si="95"/>
        <v>1</v>
      </c>
    </row>
    <row r="152" spans="1:18" s="2" customFormat="1" ht="30" customHeight="1">
      <c r="A152" s="24" t="s">
        <v>32</v>
      </c>
      <c r="B152" s="3">
        <v>62</v>
      </c>
      <c r="C152" s="3">
        <v>60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4">
        <f t="shared" si="94"/>
        <v>62</v>
      </c>
      <c r="Q152" s="4">
        <f t="shared" si="94"/>
        <v>60</v>
      </c>
      <c r="R152" s="25">
        <f t="shared" si="95"/>
        <v>122</v>
      </c>
    </row>
    <row r="153" spans="1:18" s="2" customFormat="1" ht="30" customHeight="1">
      <c r="A153" s="24" t="s">
        <v>33</v>
      </c>
      <c r="B153" s="3">
        <v>31</v>
      </c>
      <c r="C153" s="3">
        <v>60</v>
      </c>
      <c r="D153" s="3">
        <v>0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1</v>
      </c>
      <c r="P153" s="4">
        <f t="shared" si="94"/>
        <v>31</v>
      </c>
      <c r="Q153" s="4">
        <f t="shared" si="94"/>
        <v>62</v>
      </c>
      <c r="R153" s="25">
        <f t="shared" si="95"/>
        <v>93</v>
      </c>
    </row>
    <row r="154" spans="1:18" s="2" customFormat="1" ht="30" customHeight="1">
      <c r="A154" s="24" t="s">
        <v>60</v>
      </c>
      <c r="B154" s="3">
        <v>18</v>
      </c>
      <c r="C154" s="3">
        <v>9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4">
        <f t="shared" si="94"/>
        <v>19</v>
      </c>
      <c r="Q154" s="4">
        <f t="shared" si="94"/>
        <v>9</v>
      </c>
      <c r="R154" s="25">
        <f t="shared" si="95"/>
        <v>28</v>
      </c>
    </row>
    <row r="155" spans="1:18" s="2" customFormat="1" ht="30" customHeight="1">
      <c r="A155" s="24" t="s">
        <v>34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4">
        <f t="shared" si="94"/>
        <v>0</v>
      </c>
      <c r="Q155" s="4">
        <f t="shared" si="94"/>
        <v>0</v>
      </c>
      <c r="R155" s="25">
        <f t="shared" si="95"/>
        <v>0</v>
      </c>
    </row>
    <row r="156" spans="1:18" s="2" customFormat="1" ht="30" customHeight="1">
      <c r="A156" s="24" t="s">
        <v>35</v>
      </c>
      <c r="B156" s="3">
        <v>5</v>
      </c>
      <c r="C156" s="3">
        <v>2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4">
        <f t="shared" si="94"/>
        <v>5</v>
      </c>
      <c r="Q156" s="4">
        <f t="shared" si="94"/>
        <v>2</v>
      </c>
      <c r="R156" s="25">
        <f t="shared" si="95"/>
        <v>7</v>
      </c>
    </row>
    <row r="157" spans="1:18" s="2" customFormat="1" ht="30" customHeight="1">
      <c r="A157" s="24" t="s">
        <v>122</v>
      </c>
      <c r="B157" s="3">
        <v>0</v>
      </c>
      <c r="C157" s="3">
        <v>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4">
        <f t="shared" si="94"/>
        <v>0</v>
      </c>
      <c r="Q157" s="4">
        <f t="shared" si="94"/>
        <v>1</v>
      </c>
      <c r="R157" s="25">
        <f t="shared" si="95"/>
        <v>1</v>
      </c>
    </row>
    <row r="158" spans="1:18" s="2" customFormat="1" ht="30" customHeight="1">
      <c r="A158" s="24" t="s">
        <v>123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4">
        <f t="shared" si="94"/>
        <v>0</v>
      </c>
      <c r="Q158" s="4">
        <f t="shared" si="94"/>
        <v>0</v>
      </c>
      <c r="R158" s="25">
        <f t="shared" si="95"/>
        <v>0</v>
      </c>
    </row>
    <row r="159" spans="1:18" s="2" customFormat="1" ht="30" customHeight="1" thickBot="1">
      <c r="A159" s="26" t="s">
        <v>36</v>
      </c>
      <c r="B159" s="27">
        <f>SUM(B147:B158)</f>
        <v>186</v>
      </c>
      <c r="C159" s="27">
        <f aca="true" t="shared" si="100" ref="C159:O159">SUM(C147:C158)</f>
        <v>179</v>
      </c>
      <c r="D159" s="27">
        <f t="shared" si="100"/>
        <v>1</v>
      </c>
      <c r="E159" s="27">
        <f t="shared" si="100"/>
        <v>3</v>
      </c>
      <c r="F159" s="27">
        <f t="shared" si="100"/>
        <v>0</v>
      </c>
      <c r="G159" s="27">
        <f t="shared" si="100"/>
        <v>0</v>
      </c>
      <c r="H159" s="27">
        <f t="shared" si="100"/>
        <v>0</v>
      </c>
      <c r="I159" s="27">
        <f t="shared" si="100"/>
        <v>0</v>
      </c>
      <c r="J159" s="27">
        <f t="shared" si="100"/>
        <v>0</v>
      </c>
      <c r="K159" s="27">
        <f t="shared" si="100"/>
        <v>0</v>
      </c>
      <c r="L159" s="27">
        <f t="shared" si="100"/>
        <v>1</v>
      </c>
      <c r="M159" s="27">
        <f t="shared" si="100"/>
        <v>1</v>
      </c>
      <c r="N159" s="27">
        <f t="shared" si="100"/>
        <v>0</v>
      </c>
      <c r="O159" s="27">
        <f t="shared" si="100"/>
        <v>1</v>
      </c>
      <c r="P159" s="18">
        <f t="shared" si="94"/>
        <v>188</v>
      </c>
      <c r="Q159" s="18">
        <f t="shared" si="94"/>
        <v>184</v>
      </c>
      <c r="R159" s="28">
        <f t="shared" si="95"/>
        <v>372</v>
      </c>
    </row>
    <row r="160" spans="1:18" s="2" customFormat="1" ht="30" customHeight="1">
      <c r="A160" s="20" t="s">
        <v>61</v>
      </c>
      <c r="B160" s="21">
        <v>19</v>
      </c>
      <c r="C160" s="21">
        <v>31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2">
        <f t="shared" si="94"/>
        <v>19</v>
      </c>
      <c r="Q160" s="22">
        <f t="shared" si="94"/>
        <v>31</v>
      </c>
      <c r="R160" s="23">
        <f t="shared" si="95"/>
        <v>50</v>
      </c>
    </row>
    <row r="161" spans="1:18" s="2" customFormat="1" ht="30" customHeight="1">
      <c r="A161" s="24" t="s">
        <v>62</v>
      </c>
      <c r="B161" s="3">
        <v>18</v>
      </c>
      <c r="C161" s="3">
        <v>15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4">
        <f t="shared" si="94"/>
        <v>18</v>
      </c>
      <c r="Q161" s="4">
        <f t="shared" si="94"/>
        <v>15</v>
      </c>
      <c r="R161" s="25">
        <f t="shared" si="95"/>
        <v>33</v>
      </c>
    </row>
    <row r="162" spans="1:18" s="2" customFormat="1" ht="30" customHeight="1">
      <c r="A162" s="24" t="s">
        <v>39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4">
        <f t="shared" si="94"/>
        <v>0</v>
      </c>
      <c r="Q162" s="4">
        <f t="shared" si="94"/>
        <v>0</v>
      </c>
      <c r="R162" s="25">
        <f t="shared" si="95"/>
        <v>0</v>
      </c>
    </row>
    <row r="163" spans="1:18" s="2" customFormat="1" ht="30" customHeight="1">
      <c r="A163" s="24" t="s">
        <v>40</v>
      </c>
      <c r="B163" s="3">
        <v>1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4">
        <f t="shared" si="94"/>
        <v>1</v>
      </c>
      <c r="Q163" s="4">
        <f t="shared" si="94"/>
        <v>0</v>
      </c>
      <c r="R163" s="25">
        <f t="shared" si="95"/>
        <v>1</v>
      </c>
    </row>
    <row r="164" spans="1:18" s="2" customFormat="1" ht="30" customHeight="1">
      <c r="A164" s="24" t="s">
        <v>41</v>
      </c>
      <c r="B164" s="3">
        <v>4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4">
        <f aca="true" t="shared" si="101" ref="P164:P165">B164+D164+F164+H164+J164+L164+N164</f>
        <v>4</v>
      </c>
      <c r="Q164" s="4">
        <f aca="true" t="shared" si="102" ref="Q164:Q165">C164+E164+G164+I164+K164+M164+O164</f>
        <v>0</v>
      </c>
      <c r="R164" s="25">
        <f aca="true" t="shared" si="103" ref="R164:R165">SUM(P164:Q164)</f>
        <v>4</v>
      </c>
    </row>
    <row r="165" spans="1:18" s="2" customFormat="1" ht="30" customHeight="1">
      <c r="A165" s="24" t="s">
        <v>63</v>
      </c>
      <c r="B165" s="3">
        <v>10</v>
      </c>
      <c r="C165" s="3">
        <v>2</v>
      </c>
      <c r="D165" s="3">
        <v>0</v>
      </c>
      <c r="E165" s="3">
        <v>1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4">
        <f t="shared" si="101"/>
        <v>10</v>
      </c>
      <c r="Q165" s="4">
        <f t="shared" si="102"/>
        <v>3</v>
      </c>
      <c r="R165" s="25">
        <f t="shared" si="103"/>
        <v>13</v>
      </c>
    </row>
    <row r="166" spans="1:18" s="2" customFormat="1" ht="30" customHeight="1">
      <c r="A166" s="24" t="s">
        <v>117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4">
        <f t="shared" si="94"/>
        <v>0</v>
      </c>
      <c r="Q166" s="4">
        <f t="shared" si="94"/>
        <v>0</v>
      </c>
      <c r="R166" s="25">
        <f t="shared" si="95"/>
        <v>0</v>
      </c>
    </row>
    <row r="167" spans="1:18" s="2" customFormat="1" ht="30" customHeight="1">
      <c r="A167" s="24" t="s">
        <v>118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4">
        <f t="shared" si="94"/>
        <v>0</v>
      </c>
      <c r="Q167" s="4">
        <f t="shared" si="94"/>
        <v>0</v>
      </c>
      <c r="R167" s="25">
        <f t="shared" si="95"/>
        <v>0</v>
      </c>
    </row>
    <row r="168" spans="1:18" s="2" customFormat="1" ht="30" customHeight="1" thickBot="1">
      <c r="A168" s="26" t="s">
        <v>43</v>
      </c>
      <c r="B168" s="27">
        <v>52</v>
      </c>
      <c r="C168" s="27">
        <v>48</v>
      </c>
      <c r="D168" s="27">
        <v>0</v>
      </c>
      <c r="E168" s="27">
        <v>1</v>
      </c>
      <c r="F168" s="27">
        <v>0</v>
      </c>
      <c r="G168" s="27">
        <v>0</v>
      </c>
      <c r="H168" s="27"/>
      <c r="I168" s="27"/>
      <c r="J168" s="27"/>
      <c r="K168" s="27"/>
      <c r="L168" s="27"/>
      <c r="M168" s="27"/>
      <c r="N168" s="27"/>
      <c r="O168" s="27"/>
      <c r="P168" s="18">
        <f t="shared" si="94"/>
        <v>52</v>
      </c>
      <c r="Q168" s="18">
        <f t="shared" si="94"/>
        <v>49</v>
      </c>
      <c r="R168" s="28">
        <f t="shared" si="95"/>
        <v>101</v>
      </c>
    </row>
    <row r="169" spans="1:18" s="2" customFormat="1" ht="30" customHeight="1">
      <c r="A169" s="20" t="s">
        <v>44</v>
      </c>
      <c r="B169" s="21">
        <v>13</v>
      </c>
      <c r="C169" s="21">
        <v>4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2">
        <f t="shared" si="94"/>
        <v>13</v>
      </c>
      <c r="Q169" s="22">
        <f t="shared" si="94"/>
        <v>4</v>
      </c>
      <c r="R169" s="23">
        <f t="shared" si="95"/>
        <v>17</v>
      </c>
    </row>
    <row r="170" spans="1:18" s="2" customFormat="1" ht="30" customHeight="1">
      <c r="A170" s="24" t="s">
        <v>64</v>
      </c>
      <c r="B170" s="3">
        <v>14</v>
      </c>
      <c r="C170" s="3">
        <v>11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/>
      <c r="M170" s="3">
        <v>0</v>
      </c>
      <c r="N170" s="3">
        <v>1</v>
      </c>
      <c r="O170" s="3">
        <v>0</v>
      </c>
      <c r="P170" s="4">
        <f t="shared" si="94"/>
        <v>15</v>
      </c>
      <c r="Q170" s="4">
        <f t="shared" si="94"/>
        <v>11</v>
      </c>
      <c r="R170" s="25">
        <f t="shared" si="95"/>
        <v>26</v>
      </c>
    </row>
    <row r="171" spans="1:18" s="2" customFormat="1" ht="30" customHeight="1">
      <c r="A171" s="24" t="s">
        <v>45</v>
      </c>
      <c r="B171" s="3">
        <v>2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4">
        <f t="shared" si="94"/>
        <v>2</v>
      </c>
      <c r="Q171" s="4">
        <f t="shared" si="94"/>
        <v>0</v>
      </c>
      <c r="R171" s="25">
        <f t="shared" si="95"/>
        <v>2</v>
      </c>
    </row>
    <row r="172" spans="1:18" s="2" customFormat="1" ht="30" customHeight="1">
      <c r="A172" s="24" t="s">
        <v>159</v>
      </c>
      <c r="B172" s="3">
        <v>21</v>
      </c>
      <c r="C172" s="3">
        <v>21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4">
        <f t="shared" si="94"/>
        <v>21</v>
      </c>
      <c r="Q172" s="4">
        <f t="shared" si="94"/>
        <v>21</v>
      </c>
      <c r="R172" s="25">
        <f t="shared" si="95"/>
        <v>42</v>
      </c>
    </row>
    <row r="173" spans="1:18" s="2" customFormat="1" ht="30" customHeight="1">
      <c r="A173" s="24" t="s">
        <v>160</v>
      </c>
      <c r="B173" s="5">
        <v>2</v>
      </c>
      <c r="C173" s="5">
        <v>5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4">
        <f aca="true" t="shared" si="104" ref="P173">B173+D173+F173+H173+J173+L173+N173</f>
        <v>2</v>
      </c>
      <c r="Q173" s="4">
        <f aca="true" t="shared" si="105" ref="Q173">C173+E173+G173+I173+K173+M173+O173</f>
        <v>5</v>
      </c>
      <c r="R173" s="25">
        <f aca="true" t="shared" si="106" ref="R173">SUM(P173:Q173)</f>
        <v>7</v>
      </c>
    </row>
    <row r="174" spans="1:18" s="2" customFormat="1" ht="30" customHeight="1">
      <c r="A174" s="24" t="s">
        <v>164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9">
        <f aca="true" t="shared" si="107" ref="P174:P177">B174+D174+F174+H174+J174+L174+N174</f>
        <v>0</v>
      </c>
      <c r="Q174" s="39">
        <f aca="true" t="shared" si="108" ref="Q174:Q177">C174+E174+G174+I174+K174+M174+O174</f>
        <v>0</v>
      </c>
      <c r="R174" s="25">
        <f aca="true" t="shared" si="109" ref="R174:R177">SUM(P174:Q174)</f>
        <v>0</v>
      </c>
    </row>
    <row r="175" spans="1:18" s="2" customFormat="1" ht="30" customHeight="1">
      <c r="A175" s="24" t="s">
        <v>163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9">
        <f t="shared" si="107"/>
        <v>0</v>
      </c>
      <c r="Q175" s="39">
        <f t="shared" si="108"/>
        <v>0</v>
      </c>
      <c r="R175" s="25">
        <f t="shared" si="109"/>
        <v>0</v>
      </c>
    </row>
    <row r="176" spans="1:18" s="2" customFormat="1" ht="30" customHeight="1">
      <c r="A176" s="24" t="s">
        <v>162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9">
        <f t="shared" si="107"/>
        <v>0</v>
      </c>
      <c r="Q176" s="39">
        <f t="shared" si="108"/>
        <v>0</v>
      </c>
      <c r="R176" s="25">
        <f t="shared" si="109"/>
        <v>0</v>
      </c>
    </row>
    <row r="177" spans="1:18" s="2" customFormat="1" ht="30" customHeight="1" thickBot="1">
      <c r="A177" s="26" t="s">
        <v>46</v>
      </c>
      <c r="B177" s="27">
        <f>SUM(B169:B176)</f>
        <v>52</v>
      </c>
      <c r="C177" s="27">
        <f aca="true" t="shared" si="110" ref="C177:O177">SUM(C169:C176)</f>
        <v>41</v>
      </c>
      <c r="D177" s="27">
        <f t="shared" si="110"/>
        <v>0</v>
      </c>
      <c r="E177" s="27">
        <f t="shared" si="110"/>
        <v>0</v>
      </c>
      <c r="F177" s="27">
        <f t="shared" si="110"/>
        <v>0</v>
      </c>
      <c r="G177" s="27">
        <f t="shared" si="110"/>
        <v>0</v>
      </c>
      <c r="H177" s="27">
        <f t="shared" si="110"/>
        <v>0</v>
      </c>
      <c r="I177" s="27">
        <f t="shared" si="110"/>
        <v>0</v>
      </c>
      <c r="J177" s="27">
        <f t="shared" si="110"/>
        <v>0</v>
      </c>
      <c r="K177" s="27">
        <f t="shared" si="110"/>
        <v>0</v>
      </c>
      <c r="L177" s="27">
        <f t="shared" si="110"/>
        <v>0</v>
      </c>
      <c r="M177" s="27">
        <f t="shared" si="110"/>
        <v>0</v>
      </c>
      <c r="N177" s="27">
        <f t="shared" si="110"/>
        <v>1</v>
      </c>
      <c r="O177" s="27">
        <f t="shared" si="110"/>
        <v>0</v>
      </c>
      <c r="P177" s="39">
        <f t="shared" si="107"/>
        <v>53</v>
      </c>
      <c r="Q177" s="39">
        <f t="shared" si="108"/>
        <v>41</v>
      </c>
      <c r="R177" s="25">
        <f t="shared" si="109"/>
        <v>94</v>
      </c>
    </row>
    <row r="178" spans="1:18" s="2" customFormat="1" ht="30" customHeight="1">
      <c r="A178" s="20" t="s">
        <v>48</v>
      </c>
      <c r="B178" s="21">
        <v>10</v>
      </c>
      <c r="C178" s="21">
        <v>7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2">
        <f t="shared" si="94"/>
        <v>10</v>
      </c>
      <c r="Q178" s="22">
        <f t="shared" si="94"/>
        <v>7</v>
      </c>
      <c r="R178" s="23">
        <f t="shared" si="95"/>
        <v>17</v>
      </c>
    </row>
    <row r="179" spans="1:18" s="2" customFormat="1" ht="30" customHeight="1">
      <c r="A179" s="24" t="s">
        <v>49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4">
        <f t="shared" si="94"/>
        <v>0</v>
      </c>
      <c r="Q179" s="4">
        <f t="shared" si="94"/>
        <v>0</v>
      </c>
      <c r="R179" s="25">
        <f t="shared" si="95"/>
        <v>0</v>
      </c>
    </row>
    <row r="180" spans="1:18" s="2" customFormat="1" ht="30" customHeight="1">
      <c r="A180" s="24" t="s">
        <v>47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4">
        <f aca="true" t="shared" si="111" ref="P180:P189">B180+D180+F180+H180+J180+L180+N180</f>
        <v>0</v>
      </c>
      <c r="Q180" s="4">
        <f aca="true" t="shared" si="112" ref="Q180:Q189">C180+E180+G180+I180+K180+M180+O180</f>
        <v>0</v>
      </c>
      <c r="R180" s="25">
        <f aca="true" t="shared" si="113" ref="R180:R189">SUM(P180:Q180)</f>
        <v>0</v>
      </c>
    </row>
    <row r="181" spans="1:18" s="2" customFormat="1" ht="30" customHeight="1">
      <c r="A181" s="29" t="s">
        <v>146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4">
        <f t="shared" si="111"/>
        <v>0</v>
      </c>
      <c r="Q181" s="4">
        <f t="shared" si="112"/>
        <v>0</v>
      </c>
      <c r="R181" s="25">
        <f t="shared" si="113"/>
        <v>0</v>
      </c>
    </row>
    <row r="182" spans="1:18" s="2" customFormat="1" ht="30" customHeight="1">
      <c r="A182" s="24" t="s">
        <v>50</v>
      </c>
      <c r="B182" s="3">
        <v>1</v>
      </c>
      <c r="C182" s="3">
        <v>4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4">
        <f t="shared" si="111"/>
        <v>1</v>
      </c>
      <c r="Q182" s="4">
        <f t="shared" si="112"/>
        <v>4</v>
      </c>
      <c r="R182" s="25">
        <f t="shared" si="113"/>
        <v>5</v>
      </c>
    </row>
    <row r="183" spans="1:18" s="2" customFormat="1" ht="30" customHeight="1">
      <c r="A183" s="24" t="s">
        <v>147</v>
      </c>
      <c r="B183" s="3">
        <v>8</v>
      </c>
      <c r="C183" s="3">
        <v>5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4">
        <f t="shared" si="111"/>
        <v>8</v>
      </c>
      <c r="Q183" s="4">
        <f t="shared" si="112"/>
        <v>5</v>
      </c>
      <c r="R183" s="25">
        <f t="shared" si="113"/>
        <v>13</v>
      </c>
    </row>
    <row r="184" spans="1:18" s="2" customFormat="1" ht="30" customHeight="1">
      <c r="A184" s="24" t="s">
        <v>51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4">
        <f t="shared" si="111"/>
        <v>0</v>
      </c>
      <c r="Q184" s="4">
        <f t="shared" si="112"/>
        <v>0</v>
      </c>
      <c r="R184" s="25">
        <f t="shared" si="113"/>
        <v>0</v>
      </c>
    </row>
    <row r="185" spans="1:18" s="2" customFormat="1" ht="30" customHeight="1">
      <c r="A185" s="24" t="s">
        <v>143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4">
        <f t="shared" si="111"/>
        <v>0</v>
      </c>
      <c r="Q185" s="4">
        <f t="shared" si="112"/>
        <v>0</v>
      </c>
      <c r="R185" s="25">
        <f t="shared" si="113"/>
        <v>0</v>
      </c>
    </row>
    <row r="186" spans="1:18" s="2" customFormat="1" ht="30" customHeight="1">
      <c r="A186" s="24" t="s">
        <v>144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4">
        <f t="shared" si="111"/>
        <v>0</v>
      </c>
      <c r="Q186" s="4">
        <f t="shared" si="112"/>
        <v>0</v>
      </c>
      <c r="R186" s="25">
        <f t="shared" si="113"/>
        <v>0</v>
      </c>
    </row>
    <row r="187" spans="1:18" s="2" customFormat="1" ht="30" customHeight="1">
      <c r="A187" s="24" t="s">
        <v>52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4">
        <f t="shared" si="111"/>
        <v>0</v>
      </c>
      <c r="Q187" s="4">
        <f t="shared" si="112"/>
        <v>0</v>
      </c>
      <c r="R187" s="25">
        <f t="shared" si="113"/>
        <v>0</v>
      </c>
    </row>
    <row r="188" spans="1:18" s="2" customFormat="1" ht="30" customHeight="1">
      <c r="A188" s="29" t="s">
        <v>145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4">
        <f t="shared" si="111"/>
        <v>0</v>
      </c>
      <c r="Q188" s="4">
        <f t="shared" si="112"/>
        <v>0</v>
      </c>
      <c r="R188" s="25">
        <f t="shared" si="113"/>
        <v>0</v>
      </c>
    </row>
    <row r="189" spans="1:18" s="2" customFormat="1" ht="30" customHeight="1" thickBot="1">
      <c r="A189" s="26" t="s">
        <v>53</v>
      </c>
      <c r="B189" s="27">
        <f>SUM(B178:B188)</f>
        <v>19</v>
      </c>
      <c r="C189" s="27">
        <f aca="true" t="shared" si="114" ref="C189:O189">SUM(C178:C188)</f>
        <v>16</v>
      </c>
      <c r="D189" s="27">
        <f t="shared" si="114"/>
        <v>0</v>
      </c>
      <c r="E189" s="27">
        <f t="shared" si="114"/>
        <v>0</v>
      </c>
      <c r="F189" s="27">
        <f t="shared" si="114"/>
        <v>0</v>
      </c>
      <c r="G189" s="27">
        <f t="shared" si="114"/>
        <v>0</v>
      </c>
      <c r="H189" s="27">
        <f t="shared" si="114"/>
        <v>0</v>
      </c>
      <c r="I189" s="27">
        <f t="shared" si="114"/>
        <v>0</v>
      </c>
      <c r="J189" s="27">
        <f t="shared" si="114"/>
        <v>0</v>
      </c>
      <c r="K189" s="27">
        <f t="shared" si="114"/>
        <v>0</v>
      </c>
      <c r="L189" s="27">
        <f t="shared" si="114"/>
        <v>0</v>
      </c>
      <c r="M189" s="27">
        <f t="shared" si="114"/>
        <v>0</v>
      </c>
      <c r="N189" s="27">
        <f t="shared" si="114"/>
        <v>0</v>
      </c>
      <c r="O189" s="27">
        <f t="shared" si="114"/>
        <v>0</v>
      </c>
      <c r="P189" s="18">
        <f t="shared" si="111"/>
        <v>19</v>
      </c>
      <c r="Q189" s="18">
        <f t="shared" si="112"/>
        <v>16</v>
      </c>
      <c r="R189" s="28">
        <f t="shared" si="113"/>
        <v>35</v>
      </c>
    </row>
    <row r="190" spans="1:21" s="2" customFormat="1" ht="30" customHeight="1" thickBot="1">
      <c r="A190" s="30" t="s">
        <v>9</v>
      </c>
      <c r="B190" s="31">
        <f>B189+B177+B168+B159+B146</f>
        <v>601</v>
      </c>
      <c r="C190" s="31">
        <f aca="true" t="shared" si="115" ref="C190">C189+C177+C168+C159+C146</f>
        <v>530</v>
      </c>
      <c r="D190" s="31">
        <f aca="true" t="shared" si="116" ref="D190">D189+D177+D168+D159+D146</f>
        <v>24</v>
      </c>
      <c r="E190" s="31">
        <f aca="true" t="shared" si="117" ref="E190">E189+E177+E168+E159+E146</f>
        <v>23</v>
      </c>
      <c r="F190" s="31">
        <f aca="true" t="shared" si="118" ref="F190">F189+F177+F168+F159+F146</f>
        <v>0</v>
      </c>
      <c r="G190" s="31">
        <f aca="true" t="shared" si="119" ref="G190">G189+G177+G168+G159+G146</f>
        <v>0</v>
      </c>
      <c r="H190" s="31">
        <f aca="true" t="shared" si="120" ref="H190">H189+H177+H168+H159+H146</f>
        <v>0</v>
      </c>
      <c r="I190" s="31">
        <f aca="true" t="shared" si="121" ref="I190">I189+I177+I168+I159+I146</f>
        <v>0</v>
      </c>
      <c r="J190" s="31">
        <f aca="true" t="shared" si="122" ref="J190">J189+J177+J168+J159+J146</f>
        <v>0</v>
      </c>
      <c r="K190" s="31">
        <f aca="true" t="shared" si="123" ref="K190">K189+K177+K168+K159+K146</f>
        <v>0</v>
      </c>
      <c r="L190" s="31">
        <f aca="true" t="shared" si="124" ref="L190">L189+L177+L168+L159+L146</f>
        <v>1</v>
      </c>
      <c r="M190" s="31">
        <f aca="true" t="shared" si="125" ref="M190">M189+M177+M168+M159+M146</f>
        <v>1</v>
      </c>
      <c r="N190" s="31">
        <f aca="true" t="shared" si="126" ref="N190">N189+N177+N168+N159+N146</f>
        <v>1</v>
      </c>
      <c r="O190" s="31">
        <f aca="true" t="shared" si="127" ref="O190">O189+O177+O168+O159+O146</f>
        <v>1</v>
      </c>
      <c r="P190" s="31">
        <f aca="true" t="shared" si="128" ref="P190">P189+P177+P168+P159+P146</f>
        <v>627</v>
      </c>
      <c r="Q190" s="31">
        <f aca="true" t="shared" si="129" ref="Q190">Q189+Q177+Q168+Q159+Q146</f>
        <v>555</v>
      </c>
      <c r="R190" s="31">
        <f aca="true" t="shared" si="130" ref="R190">R189+R177+R168+R159+R146</f>
        <v>1182</v>
      </c>
      <c r="T190" s="1"/>
      <c r="U190" s="1"/>
    </row>
    <row r="191" spans="20:21" s="2" customFormat="1" ht="30" customHeight="1">
      <c r="T191" s="1"/>
      <c r="U191" s="1"/>
    </row>
  </sheetData>
  <mergeCells count="30">
    <mergeCell ref="A1:R1"/>
    <mergeCell ref="A2:A3"/>
    <mergeCell ref="B2:C2"/>
    <mergeCell ref="D2:E2"/>
    <mergeCell ref="F2:G2"/>
    <mergeCell ref="H2:I2"/>
    <mergeCell ref="J2:K2"/>
    <mergeCell ref="L2:M2"/>
    <mergeCell ref="N2:O2"/>
    <mergeCell ref="P2:R2"/>
    <mergeCell ref="A65:R65"/>
    <mergeCell ref="A66:A67"/>
    <mergeCell ref="B66:C66"/>
    <mergeCell ref="D66:E66"/>
    <mergeCell ref="F66:G66"/>
    <mergeCell ref="H66:I66"/>
    <mergeCell ref="J66:K66"/>
    <mergeCell ref="L66:M66"/>
    <mergeCell ref="N66:O66"/>
    <mergeCell ref="P66:R66"/>
    <mergeCell ref="A129:R129"/>
    <mergeCell ref="A130:A131"/>
    <mergeCell ref="B130:C130"/>
    <mergeCell ref="D130:E130"/>
    <mergeCell ref="F130:G130"/>
    <mergeCell ref="H130:I130"/>
    <mergeCell ref="J130:K130"/>
    <mergeCell ref="L130:M130"/>
    <mergeCell ref="N130:O130"/>
    <mergeCell ref="P130:R130"/>
  </mergeCells>
  <printOptions horizontalCentered="1" verticalCentered="1"/>
  <pageMargins left="0" right="0.5905511811023623" top="0.5905511811023623" bottom="0" header="0" footer="0"/>
  <pageSetup horizontalDpi="600" verticalDpi="600" orientation="portrait" scale="75" r:id="rId1"/>
  <rowBreaks count="5" manualBreakCount="5">
    <brk id="40" max="16383" man="1"/>
    <brk id="64" max="16383" man="1"/>
    <brk id="104" max="16383" man="1"/>
    <brk id="128" max="16383" man="1"/>
    <brk id="1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5"/>
  <sheetViews>
    <sheetView rightToLeft="1" zoomScale="55" zoomScaleNormal="55" workbookViewId="0" topLeftCell="A1">
      <selection activeCell="A7" sqref="A7:XFD7"/>
    </sheetView>
  </sheetViews>
  <sheetFormatPr defaultColWidth="9.140625" defaultRowHeight="15"/>
  <cols>
    <col min="1" max="1" width="40.8515625" style="0" bestFit="1" customWidth="1"/>
    <col min="2" max="3" width="7.28125" style="0" bestFit="1" customWidth="1"/>
    <col min="4" max="29" width="5.57421875" style="0" customWidth="1"/>
    <col min="30" max="30" width="6.28125" style="0" bestFit="1" customWidth="1"/>
    <col min="31" max="31" width="6.28125" style="0" customWidth="1"/>
    <col min="32" max="32" width="6.28125" style="0" bestFit="1" customWidth="1"/>
  </cols>
  <sheetData>
    <row r="1" spans="1:32" ht="27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27.75">
      <c r="A2" s="59" t="s">
        <v>1</v>
      </c>
      <c r="B2" s="56" t="s">
        <v>124</v>
      </c>
      <c r="C2" s="57"/>
      <c r="D2" s="56" t="s">
        <v>125</v>
      </c>
      <c r="E2" s="57"/>
      <c r="F2" s="56" t="s">
        <v>126</v>
      </c>
      <c r="G2" s="57"/>
      <c r="H2" s="56" t="s">
        <v>127</v>
      </c>
      <c r="I2" s="57"/>
      <c r="J2" s="56" t="s">
        <v>128</v>
      </c>
      <c r="K2" s="57"/>
      <c r="L2" s="56" t="s">
        <v>129</v>
      </c>
      <c r="M2" s="57"/>
      <c r="N2" s="56" t="s">
        <v>130</v>
      </c>
      <c r="O2" s="57"/>
      <c r="P2" s="56" t="s">
        <v>131</v>
      </c>
      <c r="Q2" s="57"/>
      <c r="R2" s="56" t="s">
        <v>132</v>
      </c>
      <c r="S2" s="57"/>
      <c r="T2" s="56" t="s">
        <v>133</v>
      </c>
      <c r="U2" s="57"/>
      <c r="V2" s="56" t="s">
        <v>134</v>
      </c>
      <c r="W2" s="57"/>
      <c r="X2" s="56" t="s">
        <v>135</v>
      </c>
      <c r="Y2" s="57"/>
      <c r="Z2" s="56" t="s">
        <v>136</v>
      </c>
      <c r="AA2" s="57"/>
      <c r="AB2" s="56" t="s">
        <v>137</v>
      </c>
      <c r="AC2" s="57"/>
      <c r="AD2" s="56" t="s">
        <v>9</v>
      </c>
      <c r="AE2" s="58"/>
      <c r="AF2" s="57"/>
    </row>
    <row r="3" spans="1:32" ht="27.75">
      <c r="A3" s="60"/>
      <c r="B3" s="32" t="s">
        <v>138</v>
      </c>
      <c r="C3" s="32" t="s">
        <v>139</v>
      </c>
      <c r="D3" s="32" t="s">
        <v>138</v>
      </c>
      <c r="E3" s="32" t="s">
        <v>139</v>
      </c>
      <c r="F3" s="32" t="s">
        <v>138</v>
      </c>
      <c r="G3" s="32" t="s">
        <v>139</v>
      </c>
      <c r="H3" s="32" t="s">
        <v>138</v>
      </c>
      <c r="I3" s="32" t="s">
        <v>139</v>
      </c>
      <c r="J3" s="32" t="s">
        <v>138</v>
      </c>
      <c r="K3" s="32" t="s">
        <v>139</v>
      </c>
      <c r="L3" s="32" t="s">
        <v>138</v>
      </c>
      <c r="M3" s="32" t="s">
        <v>139</v>
      </c>
      <c r="N3" s="32" t="s">
        <v>138</v>
      </c>
      <c r="O3" s="32" t="s">
        <v>139</v>
      </c>
      <c r="P3" s="32" t="s">
        <v>138</v>
      </c>
      <c r="Q3" s="32" t="s">
        <v>139</v>
      </c>
      <c r="R3" s="32" t="s">
        <v>138</v>
      </c>
      <c r="S3" s="32" t="s">
        <v>139</v>
      </c>
      <c r="T3" s="32" t="s">
        <v>138</v>
      </c>
      <c r="U3" s="32" t="s">
        <v>139</v>
      </c>
      <c r="V3" s="32" t="s">
        <v>138</v>
      </c>
      <c r="W3" s="32" t="s">
        <v>139</v>
      </c>
      <c r="X3" s="32" t="s">
        <v>138</v>
      </c>
      <c r="Y3" s="32" t="s">
        <v>139</v>
      </c>
      <c r="Z3" s="32" t="s">
        <v>138</v>
      </c>
      <c r="AA3" s="32" t="s">
        <v>139</v>
      </c>
      <c r="AB3" s="32" t="s">
        <v>138</v>
      </c>
      <c r="AC3" s="32" t="s">
        <v>139</v>
      </c>
      <c r="AD3" s="32" t="s">
        <v>138</v>
      </c>
      <c r="AE3" s="32" t="s">
        <v>139</v>
      </c>
      <c r="AF3" s="32" t="s">
        <v>13</v>
      </c>
    </row>
    <row r="4" spans="1:32" ht="27.75">
      <c r="A4" s="3" t="s">
        <v>14</v>
      </c>
      <c r="B4" s="15">
        <v>64</v>
      </c>
      <c r="C4" s="3">
        <v>20</v>
      </c>
      <c r="D4" s="15">
        <v>47</v>
      </c>
      <c r="E4" s="3">
        <v>14</v>
      </c>
      <c r="F4" s="15">
        <v>1</v>
      </c>
      <c r="G4" s="3">
        <v>0</v>
      </c>
      <c r="H4" s="15">
        <v>5</v>
      </c>
      <c r="I4" s="3">
        <v>0</v>
      </c>
      <c r="J4" s="15">
        <v>5</v>
      </c>
      <c r="K4" s="3">
        <v>1</v>
      </c>
      <c r="L4" s="15">
        <v>12</v>
      </c>
      <c r="M4" s="3">
        <v>1</v>
      </c>
      <c r="N4" s="15">
        <v>7</v>
      </c>
      <c r="O4" s="3">
        <v>1</v>
      </c>
      <c r="P4" s="15">
        <v>2</v>
      </c>
      <c r="Q4" s="3">
        <v>0</v>
      </c>
      <c r="R4" s="15">
        <v>3</v>
      </c>
      <c r="S4" s="3">
        <v>1</v>
      </c>
      <c r="T4" s="15">
        <v>3</v>
      </c>
      <c r="U4" s="3">
        <v>1</v>
      </c>
      <c r="V4" s="15">
        <v>0</v>
      </c>
      <c r="W4" s="3">
        <v>0</v>
      </c>
      <c r="X4" s="15">
        <v>10</v>
      </c>
      <c r="Y4" s="3">
        <v>4</v>
      </c>
      <c r="Z4" s="15">
        <v>15</v>
      </c>
      <c r="AA4" s="3">
        <v>0</v>
      </c>
      <c r="AB4" s="15">
        <v>6</v>
      </c>
      <c r="AC4" s="3">
        <v>0</v>
      </c>
      <c r="AD4" s="32">
        <f aca="true" t="shared" si="0" ref="AD4:AD31">B4+D4+F4+H4+J4+L4+N4+P4+R4+T4+V4+X4+Z4+AB4</f>
        <v>180</v>
      </c>
      <c r="AE4" s="32">
        <f aca="true" t="shared" si="1" ref="AE4:AE31">C4+E4+G4+I4+K4+M4+O4+Q4+S4+U4+W4+Y4+AA4+AC4</f>
        <v>43</v>
      </c>
      <c r="AF4" s="32">
        <f aca="true" t="shared" si="2" ref="AF4:AF18">AD4+AE4</f>
        <v>223</v>
      </c>
    </row>
    <row r="5" spans="1:32" ht="27.75">
      <c r="A5" s="3" t="s">
        <v>15</v>
      </c>
      <c r="B5" s="15">
        <v>55</v>
      </c>
      <c r="C5" s="3">
        <v>87</v>
      </c>
      <c r="D5" s="15">
        <v>48</v>
      </c>
      <c r="E5" s="3">
        <v>47</v>
      </c>
      <c r="F5" s="15">
        <v>2</v>
      </c>
      <c r="G5" s="3">
        <v>1</v>
      </c>
      <c r="H5" s="15">
        <v>1</v>
      </c>
      <c r="I5" s="3">
        <v>3</v>
      </c>
      <c r="J5" s="15">
        <v>6</v>
      </c>
      <c r="K5" s="3">
        <v>5</v>
      </c>
      <c r="L5" s="15">
        <v>7</v>
      </c>
      <c r="M5" s="3">
        <v>2</v>
      </c>
      <c r="N5" s="15">
        <v>0</v>
      </c>
      <c r="O5" s="3">
        <v>4</v>
      </c>
      <c r="P5" s="15">
        <v>1</v>
      </c>
      <c r="Q5" s="3">
        <v>0</v>
      </c>
      <c r="R5" s="15">
        <v>2</v>
      </c>
      <c r="S5" s="3">
        <v>3</v>
      </c>
      <c r="T5" s="15">
        <v>2</v>
      </c>
      <c r="U5" s="3">
        <v>0</v>
      </c>
      <c r="V5" s="15">
        <v>0</v>
      </c>
      <c r="W5" s="3">
        <v>0</v>
      </c>
      <c r="X5" s="15">
        <v>10</v>
      </c>
      <c r="Y5" s="3">
        <v>12</v>
      </c>
      <c r="Z5" s="15">
        <v>9</v>
      </c>
      <c r="AA5" s="3">
        <v>5</v>
      </c>
      <c r="AB5" s="15">
        <v>6</v>
      </c>
      <c r="AC5" s="3">
        <v>6</v>
      </c>
      <c r="AD5" s="32">
        <f t="shared" si="0"/>
        <v>149</v>
      </c>
      <c r="AE5" s="32">
        <f t="shared" si="1"/>
        <v>175</v>
      </c>
      <c r="AF5" s="32">
        <f aca="true" t="shared" si="3" ref="AF5:AF17">AD5+AE5</f>
        <v>324</v>
      </c>
    </row>
    <row r="6" spans="1:32" ht="27.75">
      <c r="A6" s="3" t="s">
        <v>16</v>
      </c>
      <c r="B6" s="15">
        <v>83</v>
      </c>
      <c r="C6" s="3">
        <v>51</v>
      </c>
      <c r="D6" s="15">
        <v>47</v>
      </c>
      <c r="E6" s="3">
        <v>32</v>
      </c>
      <c r="F6" s="15">
        <v>1</v>
      </c>
      <c r="G6" s="3">
        <v>0</v>
      </c>
      <c r="H6" s="15">
        <v>3</v>
      </c>
      <c r="I6" s="3">
        <v>0</v>
      </c>
      <c r="J6" s="15">
        <v>2</v>
      </c>
      <c r="K6" s="3">
        <v>0</v>
      </c>
      <c r="L6" s="15">
        <v>1</v>
      </c>
      <c r="M6" s="3">
        <v>0</v>
      </c>
      <c r="N6" s="15">
        <v>0</v>
      </c>
      <c r="O6" s="3">
        <v>0</v>
      </c>
      <c r="P6" s="15">
        <v>1</v>
      </c>
      <c r="Q6" s="3">
        <v>0</v>
      </c>
      <c r="R6" s="15">
        <v>0</v>
      </c>
      <c r="S6" s="3">
        <v>0</v>
      </c>
      <c r="T6" s="15">
        <v>0</v>
      </c>
      <c r="U6" s="3">
        <v>0</v>
      </c>
      <c r="V6" s="15">
        <v>0</v>
      </c>
      <c r="W6" s="3">
        <v>0</v>
      </c>
      <c r="X6" s="15">
        <v>1</v>
      </c>
      <c r="Y6" s="3">
        <v>1</v>
      </c>
      <c r="Z6" s="15">
        <v>4</v>
      </c>
      <c r="AA6" s="3">
        <v>0</v>
      </c>
      <c r="AB6" s="15">
        <v>0</v>
      </c>
      <c r="AC6" s="3">
        <v>0</v>
      </c>
      <c r="AD6" s="32">
        <f t="shared" si="0"/>
        <v>143</v>
      </c>
      <c r="AE6" s="32">
        <f t="shared" si="1"/>
        <v>84</v>
      </c>
      <c r="AF6" s="32">
        <f t="shared" si="3"/>
        <v>227</v>
      </c>
    </row>
    <row r="7" spans="1:32" ht="27.75">
      <c r="A7" s="3" t="s">
        <v>17</v>
      </c>
      <c r="B7" s="15">
        <v>31</v>
      </c>
      <c r="C7" s="3">
        <v>67</v>
      </c>
      <c r="D7" s="15">
        <v>29</v>
      </c>
      <c r="E7" s="3">
        <v>53</v>
      </c>
      <c r="F7" s="15">
        <v>5</v>
      </c>
      <c r="G7" s="3">
        <v>0</v>
      </c>
      <c r="H7" s="15">
        <v>0</v>
      </c>
      <c r="I7" s="3">
        <v>6</v>
      </c>
      <c r="J7" s="15">
        <v>1</v>
      </c>
      <c r="K7" s="3">
        <v>5</v>
      </c>
      <c r="L7" s="15">
        <v>0</v>
      </c>
      <c r="M7" s="3">
        <v>4</v>
      </c>
      <c r="N7" s="15">
        <v>1</v>
      </c>
      <c r="O7" s="3">
        <v>1</v>
      </c>
      <c r="P7" s="15">
        <v>2</v>
      </c>
      <c r="Q7" s="3">
        <v>0</v>
      </c>
      <c r="R7" s="15">
        <v>1</v>
      </c>
      <c r="S7" s="3">
        <v>0</v>
      </c>
      <c r="T7" s="15">
        <v>2</v>
      </c>
      <c r="U7" s="3">
        <v>3</v>
      </c>
      <c r="V7" s="15">
        <v>0</v>
      </c>
      <c r="W7" s="3">
        <v>0</v>
      </c>
      <c r="X7" s="15">
        <v>4</v>
      </c>
      <c r="Y7" s="3">
        <v>11</v>
      </c>
      <c r="Z7" s="15">
        <v>8</v>
      </c>
      <c r="AA7" s="3">
        <v>15</v>
      </c>
      <c r="AB7" s="15">
        <v>6</v>
      </c>
      <c r="AC7" s="3">
        <v>9</v>
      </c>
      <c r="AD7" s="32">
        <f t="shared" si="0"/>
        <v>90</v>
      </c>
      <c r="AE7" s="32">
        <f t="shared" si="1"/>
        <v>174</v>
      </c>
      <c r="AF7" s="32">
        <f t="shared" si="3"/>
        <v>264</v>
      </c>
    </row>
    <row r="8" spans="1:32" ht="27.75">
      <c r="A8" s="3" t="s">
        <v>18</v>
      </c>
      <c r="B8" s="15">
        <v>4</v>
      </c>
      <c r="C8" s="3">
        <v>16</v>
      </c>
      <c r="D8" s="15">
        <v>4</v>
      </c>
      <c r="E8" s="3">
        <v>5</v>
      </c>
      <c r="F8" s="15">
        <v>0</v>
      </c>
      <c r="G8" s="3">
        <v>0</v>
      </c>
      <c r="H8" s="15">
        <v>1</v>
      </c>
      <c r="I8" s="3">
        <v>1</v>
      </c>
      <c r="J8" s="15">
        <v>5</v>
      </c>
      <c r="K8" s="3">
        <v>2</v>
      </c>
      <c r="L8" s="15">
        <v>1</v>
      </c>
      <c r="M8" s="3">
        <v>0</v>
      </c>
      <c r="N8" s="15">
        <v>2</v>
      </c>
      <c r="O8" s="3">
        <v>0</v>
      </c>
      <c r="P8" s="15">
        <v>0</v>
      </c>
      <c r="Q8" s="3">
        <v>0</v>
      </c>
      <c r="R8" s="15">
        <v>0</v>
      </c>
      <c r="S8" s="3">
        <v>1</v>
      </c>
      <c r="T8" s="15">
        <v>0</v>
      </c>
      <c r="U8" s="3">
        <v>0</v>
      </c>
      <c r="V8" s="15">
        <v>0</v>
      </c>
      <c r="W8" s="3">
        <v>0</v>
      </c>
      <c r="X8" s="15">
        <v>0</v>
      </c>
      <c r="Y8" s="3">
        <v>1</v>
      </c>
      <c r="Z8" s="15">
        <v>0</v>
      </c>
      <c r="AA8" s="3">
        <v>1</v>
      </c>
      <c r="AB8" s="15">
        <v>0</v>
      </c>
      <c r="AC8" s="3">
        <v>0</v>
      </c>
      <c r="AD8" s="32">
        <f t="shared" si="0"/>
        <v>17</v>
      </c>
      <c r="AE8" s="32">
        <f t="shared" si="1"/>
        <v>27</v>
      </c>
      <c r="AF8" s="32">
        <f t="shared" si="3"/>
        <v>44</v>
      </c>
    </row>
    <row r="9" spans="1:32" ht="27.75">
      <c r="A9" s="3" t="s">
        <v>19</v>
      </c>
      <c r="B9" s="15">
        <v>11</v>
      </c>
      <c r="C9" s="3">
        <v>23</v>
      </c>
      <c r="D9" s="15">
        <v>16</v>
      </c>
      <c r="E9" s="3">
        <v>20</v>
      </c>
      <c r="F9" s="15">
        <v>0</v>
      </c>
      <c r="G9" s="3">
        <v>0</v>
      </c>
      <c r="H9" s="15">
        <v>0</v>
      </c>
      <c r="I9" s="3">
        <v>3</v>
      </c>
      <c r="J9" s="15">
        <v>1</v>
      </c>
      <c r="K9" s="3">
        <v>1</v>
      </c>
      <c r="L9" s="15">
        <v>2</v>
      </c>
      <c r="M9" s="3">
        <v>2</v>
      </c>
      <c r="N9" s="15">
        <v>0</v>
      </c>
      <c r="O9" s="3">
        <v>0</v>
      </c>
      <c r="P9" s="15">
        <v>0</v>
      </c>
      <c r="Q9" s="3">
        <v>0</v>
      </c>
      <c r="R9" s="15">
        <v>2</v>
      </c>
      <c r="S9" s="3">
        <v>0</v>
      </c>
      <c r="T9" s="15">
        <v>2</v>
      </c>
      <c r="U9" s="3">
        <v>0</v>
      </c>
      <c r="V9" s="15">
        <v>0</v>
      </c>
      <c r="W9" s="3">
        <v>0</v>
      </c>
      <c r="X9" s="15">
        <v>0</v>
      </c>
      <c r="Y9" s="3">
        <v>1</v>
      </c>
      <c r="Z9" s="15">
        <v>1</v>
      </c>
      <c r="AA9" s="3">
        <v>4</v>
      </c>
      <c r="AB9" s="15">
        <v>2</v>
      </c>
      <c r="AC9" s="3">
        <v>7</v>
      </c>
      <c r="AD9" s="32">
        <f t="shared" si="0"/>
        <v>37</v>
      </c>
      <c r="AE9" s="32">
        <f t="shared" si="1"/>
        <v>61</v>
      </c>
      <c r="AF9" s="32">
        <f t="shared" si="3"/>
        <v>98</v>
      </c>
    </row>
    <row r="10" spans="1:32" ht="27.75">
      <c r="A10" s="3" t="s">
        <v>20</v>
      </c>
      <c r="B10" s="15">
        <v>23</v>
      </c>
      <c r="C10" s="3">
        <v>17</v>
      </c>
      <c r="D10" s="15">
        <v>14</v>
      </c>
      <c r="E10" s="3">
        <v>12</v>
      </c>
      <c r="F10" s="15">
        <v>0</v>
      </c>
      <c r="G10" s="3">
        <v>0</v>
      </c>
      <c r="H10" s="15">
        <v>3</v>
      </c>
      <c r="I10" s="3">
        <v>6</v>
      </c>
      <c r="J10" s="3">
        <v>2</v>
      </c>
      <c r="K10" s="15">
        <v>4</v>
      </c>
      <c r="L10" s="15">
        <v>1</v>
      </c>
      <c r="M10" s="3">
        <v>3</v>
      </c>
      <c r="N10" s="15">
        <v>5</v>
      </c>
      <c r="O10" s="3">
        <v>5</v>
      </c>
      <c r="P10" s="15">
        <v>3</v>
      </c>
      <c r="Q10" s="3">
        <v>2</v>
      </c>
      <c r="R10" s="15">
        <v>0</v>
      </c>
      <c r="S10" s="3">
        <v>0</v>
      </c>
      <c r="T10" s="15">
        <v>2</v>
      </c>
      <c r="U10" s="3">
        <v>5</v>
      </c>
      <c r="V10" s="15">
        <v>0</v>
      </c>
      <c r="W10" s="3">
        <v>0</v>
      </c>
      <c r="X10" s="15">
        <v>4</v>
      </c>
      <c r="Y10" s="3">
        <v>5</v>
      </c>
      <c r="Z10" s="15">
        <v>8</v>
      </c>
      <c r="AA10" s="3">
        <v>8</v>
      </c>
      <c r="AB10" s="15">
        <v>7</v>
      </c>
      <c r="AC10" s="3">
        <v>4</v>
      </c>
      <c r="AD10" s="32">
        <f t="shared" si="0"/>
        <v>72</v>
      </c>
      <c r="AE10" s="32">
        <f t="shared" si="1"/>
        <v>71</v>
      </c>
      <c r="AF10" s="32">
        <f t="shared" si="3"/>
        <v>143</v>
      </c>
    </row>
    <row r="11" spans="1:32" ht="27.75">
      <c r="A11" s="3" t="s">
        <v>21</v>
      </c>
      <c r="B11" s="15">
        <v>520</v>
      </c>
      <c r="C11" s="3">
        <v>594</v>
      </c>
      <c r="D11" s="15">
        <v>299</v>
      </c>
      <c r="E11" s="3">
        <v>316</v>
      </c>
      <c r="F11" s="15">
        <v>9</v>
      </c>
      <c r="G11" s="3">
        <v>0</v>
      </c>
      <c r="H11" s="15">
        <v>57</v>
      </c>
      <c r="I11" s="3">
        <v>32</v>
      </c>
      <c r="J11" s="15">
        <v>37</v>
      </c>
      <c r="K11" s="3">
        <v>29</v>
      </c>
      <c r="L11" s="15">
        <v>25</v>
      </c>
      <c r="M11" s="3">
        <v>18</v>
      </c>
      <c r="N11" s="15">
        <v>24</v>
      </c>
      <c r="O11" s="3">
        <v>13</v>
      </c>
      <c r="P11" s="15">
        <v>5</v>
      </c>
      <c r="Q11" s="3">
        <v>3</v>
      </c>
      <c r="R11" s="15">
        <v>7</v>
      </c>
      <c r="S11" s="3">
        <v>6</v>
      </c>
      <c r="T11" s="15">
        <v>14</v>
      </c>
      <c r="U11" s="3">
        <v>3</v>
      </c>
      <c r="V11" s="15">
        <v>5</v>
      </c>
      <c r="W11" s="3">
        <v>4</v>
      </c>
      <c r="X11" s="15">
        <v>89</v>
      </c>
      <c r="Y11" s="3">
        <v>41</v>
      </c>
      <c r="Z11" s="15">
        <v>18</v>
      </c>
      <c r="AA11" s="3">
        <v>10</v>
      </c>
      <c r="AB11" s="15">
        <v>31</v>
      </c>
      <c r="AC11" s="3">
        <v>20</v>
      </c>
      <c r="AD11" s="32">
        <f t="shared" si="0"/>
        <v>1140</v>
      </c>
      <c r="AE11" s="32">
        <f t="shared" si="1"/>
        <v>1089</v>
      </c>
      <c r="AF11" s="32">
        <f t="shared" si="3"/>
        <v>2229</v>
      </c>
    </row>
    <row r="12" spans="1:32" ht="27.75">
      <c r="A12" s="3" t="s">
        <v>22</v>
      </c>
      <c r="B12" s="15">
        <v>77</v>
      </c>
      <c r="C12" s="3">
        <v>201</v>
      </c>
      <c r="D12" s="15">
        <v>28</v>
      </c>
      <c r="E12" s="3">
        <v>83</v>
      </c>
      <c r="F12" s="15">
        <v>2</v>
      </c>
      <c r="G12" s="3">
        <v>5</v>
      </c>
      <c r="H12" s="15">
        <v>13</v>
      </c>
      <c r="I12" s="3">
        <v>20</v>
      </c>
      <c r="J12" s="15">
        <v>12</v>
      </c>
      <c r="K12" s="3">
        <v>20</v>
      </c>
      <c r="L12" s="15">
        <v>9</v>
      </c>
      <c r="M12" s="3">
        <v>17</v>
      </c>
      <c r="N12" s="15">
        <v>4</v>
      </c>
      <c r="O12" s="3">
        <v>1</v>
      </c>
      <c r="P12" s="15">
        <v>8</v>
      </c>
      <c r="Q12" s="3">
        <v>2</v>
      </c>
      <c r="R12" s="15">
        <v>8</v>
      </c>
      <c r="S12" s="3">
        <v>1</v>
      </c>
      <c r="T12" s="15">
        <v>21</v>
      </c>
      <c r="U12" s="3">
        <v>18</v>
      </c>
      <c r="V12" s="15">
        <v>1</v>
      </c>
      <c r="W12" s="3">
        <v>0</v>
      </c>
      <c r="X12" s="15">
        <v>10</v>
      </c>
      <c r="Y12" s="3">
        <v>20</v>
      </c>
      <c r="Z12" s="15">
        <v>12</v>
      </c>
      <c r="AA12" s="3">
        <v>16</v>
      </c>
      <c r="AB12" s="15">
        <v>14</v>
      </c>
      <c r="AC12" s="3">
        <v>25</v>
      </c>
      <c r="AD12" s="32">
        <f t="shared" si="0"/>
        <v>219</v>
      </c>
      <c r="AE12" s="32">
        <f t="shared" si="1"/>
        <v>429</v>
      </c>
      <c r="AF12" s="32">
        <f t="shared" si="3"/>
        <v>648</v>
      </c>
    </row>
    <row r="13" spans="1:32" ht="27.75">
      <c r="A13" s="3" t="s">
        <v>23</v>
      </c>
      <c r="B13" s="15">
        <v>0</v>
      </c>
      <c r="C13" s="3">
        <v>0</v>
      </c>
      <c r="D13" s="15">
        <v>0</v>
      </c>
      <c r="E13" s="3">
        <v>0</v>
      </c>
      <c r="F13" s="15">
        <v>0</v>
      </c>
      <c r="G13" s="3">
        <v>0</v>
      </c>
      <c r="H13" s="15">
        <v>0</v>
      </c>
      <c r="I13" s="3">
        <v>0</v>
      </c>
      <c r="J13" s="15">
        <v>1</v>
      </c>
      <c r="K13" s="3">
        <v>0</v>
      </c>
      <c r="L13" s="15">
        <v>0</v>
      </c>
      <c r="M13" s="3">
        <v>1</v>
      </c>
      <c r="N13" s="15">
        <v>0</v>
      </c>
      <c r="O13" s="3">
        <v>0</v>
      </c>
      <c r="P13" s="15">
        <v>0</v>
      </c>
      <c r="Q13" s="3">
        <v>0</v>
      </c>
      <c r="R13" s="15">
        <v>0</v>
      </c>
      <c r="S13" s="3">
        <v>0</v>
      </c>
      <c r="T13" s="15">
        <v>0</v>
      </c>
      <c r="U13" s="3">
        <v>0</v>
      </c>
      <c r="V13" s="15">
        <v>0</v>
      </c>
      <c r="W13" s="3">
        <v>0</v>
      </c>
      <c r="X13" s="15">
        <v>2</v>
      </c>
      <c r="Y13" s="3">
        <v>0</v>
      </c>
      <c r="Z13" s="15">
        <v>11</v>
      </c>
      <c r="AA13" s="3">
        <v>11</v>
      </c>
      <c r="AB13" s="15">
        <v>1</v>
      </c>
      <c r="AC13" s="3">
        <v>0</v>
      </c>
      <c r="AD13" s="32">
        <f t="shared" si="0"/>
        <v>15</v>
      </c>
      <c r="AE13" s="32">
        <f t="shared" si="1"/>
        <v>12</v>
      </c>
      <c r="AF13" s="32">
        <f t="shared" si="3"/>
        <v>27</v>
      </c>
    </row>
    <row r="14" spans="1:32" ht="27.75">
      <c r="A14" s="3" t="s">
        <v>24</v>
      </c>
      <c r="B14" s="15">
        <v>0</v>
      </c>
      <c r="C14" s="3">
        <v>0</v>
      </c>
      <c r="D14" s="15">
        <v>0</v>
      </c>
      <c r="E14" s="3">
        <v>0</v>
      </c>
      <c r="F14" s="15">
        <v>0</v>
      </c>
      <c r="G14" s="3">
        <v>0</v>
      </c>
      <c r="H14" s="15">
        <v>0</v>
      </c>
      <c r="I14" s="3">
        <v>0</v>
      </c>
      <c r="J14" s="15">
        <v>0</v>
      </c>
      <c r="K14" s="3">
        <v>0</v>
      </c>
      <c r="L14" s="15">
        <v>0</v>
      </c>
      <c r="M14" s="3">
        <v>0</v>
      </c>
      <c r="N14" s="15">
        <v>0</v>
      </c>
      <c r="O14" s="3">
        <v>0</v>
      </c>
      <c r="P14" s="15">
        <v>0</v>
      </c>
      <c r="Q14" s="3">
        <v>0</v>
      </c>
      <c r="R14" s="15">
        <v>0</v>
      </c>
      <c r="S14" s="3">
        <v>0</v>
      </c>
      <c r="T14" s="15">
        <v>0</v>
      </c>
      <c r="U14" s="3">
        <v>0</v>
      </c>
      <c r="V14" s="15">
        <v>0</v>
      </c>
      <c r="W14" s="3">
        <v>0</v>
      </c>
      <c r="X14" s="15">
        <v>0</v>
      </c>
      <c r="Y14" s="3">
        <v>0</v>
      </c>
      <c r="Z14" s="15">
        <v>24</v>
      </c>
      <c r="AA14" s="3">
        <v>19</v>
      </c>
      <c r="AB14" s="15">
        <v>1</v>
      </c>
      <c r="AC14" s="3">
        <v>0</v>
      </c>
      <c r="AD14" s="32">
        <f t="shared" si="0"/>
        <v>25</v>
      </c>
      <c r="AE14" s="32">
        <f t="shared" si="1"/>
        <v>19</v>
      </c>
      <c r="AF14" s="32">
        <f t="shared" si="3"/>
        <v>44</v>
      </c>
    </row>
    <row r="15" spans="1:32" ht="27.75">
      <c r="A15" s="3" t="s">
        <v>25</v>
      </c>
      <c r="B15" s="15">
        <v>1</v>
      </c>
      <c r="C15" s="3">
        <v>0</v>
      </c>
      <c r="D15" s="15">
        <v>0</v>
      </c>
      <c r="E15" s="3">
        <v>0</v>
      </c>
      <c r="F15" s="15">
        <v>0</v>
      </c>
      <c r="G15" s="3">
        <v>0</v>
      </c>
      <c r="H15" s="15">
        <v>0</v>
      </c>
      <c r="I15" s="3">
        <v>0</v>
      </c>
      <c r="J15" s="15">
        <v>0</v>
      </c>
      <c r="K15" s="3">
        <v>0</v>
      </c>
      <c r="L15" s="15">
        <v>0</v>
      </c>
      <c r="M15" s="3">
        <v>0</v>
      </c>
      <c r="N15" s="15">
        <v>0</v>
      </c>
      <c r="O15" s="3">
        <v>1</v>
      </c>
      <c r="P15" s="15">
        <v>0</v>
      </c>
      <c r="Q15" s="3">
        <v>0</v>
      </c>
      <c r="R15" s="15">
        <v>2</v>
      </c>
      <c r="S15" s="3">
        <v>0</v>
      </c>
      <c r="T15" s="15">
        <v>2</v>
      </c>
      <c r="U15" s="3">
        <v>0</v>
      </c>
      <c r="V15" s="15">
        <v>0</v>
      </c>
      <c r="W15" s="3">
        <v>0</v>
      </c>
      <c r="X15" s="15">
        <v>0</v>
      </c>
      <c r="Y15" s="3">
        <v>12</v>
      </c>
      <c r="Z15" s="15">
        <v>35</v>
      </c>
      <c r="AA15" s="3">
        <v>2</v>
      </c>
      <c r="AB15" s="15">
        <v>2</v>
      </c>
      <c r="AC15" s="3">
        <v>1</v>
      </c>
      <c r="AD15" s="32">
        <f t="shared" si="0"/>
        <v>42</v>
      </c>
      <c r="AE15" s="32">
        <f t="shared" si="1"/>
        <v>16</v>
      </c>
      <c r="AF15" s="32">
        <f t="shared" si="3"/>
        <v>58</v>
      </c>
    </row>
    <row r="16" spans="1:32" ht="27.75">
      <c r="A16" s="3" t="s">
        <v>26</v>
      </c>
      <c r="B16" s="15">
        <v>0</v>
      </c>
      <c r="C16" s="3">
        <v>4</v>
      </c>
      <c r="D16" s="15">
        <v>0</v>
      </c>
      <c r="E16" s="3">
        <v>0</v>
      </c>
      <c r="F16" s="15">
        <v>0</v>
      </c>
      <c r="G16" s="3">
        <v>1</v>
      </c>
      <c r="H16" s="15">
        <v>0</v>
      </c>
      <c r="I16" s="3">
        <v>0</v>
      </c>
      <c r="J16" s="15">
        <v>0</v>
      </c>
      <c r="K16" s="3">
        <v>0</v>
      </c>
      <c r="L16" s="15">
        <v>0</v>
      </c>
      <c r="M16" s="3">
        <v>1</v>
      </c>
      <c r="N16" s="15">
        <v>0</v>
      </c>
      <c r="O16" s="3">
        <v>1</v>
      </c>
      <c r="P16" s="15">
        <v>0</v>
      </c>
      <c r="Q16" s="3">
        <v>0</v>
      </c>
      <c r="R16" s="15">
        <v>0</v>
      </c>
      <c r="S16" s="3">
        <v>0</v>
      </c>
      <c r="T16" s="15">
        <v>1</v>
      </c>
      <c r="U16" s="3">
        <v>0</v>
      </c>
      <c r="V16" s="15">
        <v>0</v>
      </c>
      <c r="W16" s="3">
        <v>0</v>
      </c>
      <c r="X16" s="15">
        <v>1</v>
      </c>
      <c r="Y16" s="3">
        <v>2</v>
      </c>
      <c r="Z16" s="15">
        <v>123</v>
      </c>
      <c r="AA16" s="3">
        <v>48</v>
      </c>
      <c r="AB16" s="15">
        <v>2</v>
      </c>
      <c r="AC16" s="3">
        <v>3</v>
      </c>
      <c r="AD16" s="32">
        <f t="shared" si="0"/>
        <v>127</v>
      </c>
      <c r="AE16" s="32">
        <f t="shared" si="1"/>
        <v>60</v>
      </c>
      <c r="AF16" s="32">
        <f t="shared" si="3"/>
        <v>187</v>
      </c>
    </row>
    <row r="17" spans="1:32" ht="27.75">
      <c r="A17" s="3" t="s">
        <v>27</v>
      </c>
      <c r="B17" s="15">
        <v>4</v>
      </c>
      <c r="C17" s="3">
        <v>1</v>
      </c>
      <c r="D17" s="15">
        <v>15</v>
      </c>
      <c r="E17" s="3">
        <v>6</v>
      </c>
      <c r="F17" s="15">
        <v>0</v>
      </c>
      <c r="G17" s="3">
        <v>0</v>
      </c>
      <c r="H17" s="15">
        <v>0</v>
      </c>
      <c r="I17" s="3">
        <v>0</v>
      </c>
      <c r="J17" s="15">
        <v>1</v>
      </c>
      <c r="K17" s="3">
        <v>2</v>
      </c>
      <c r="L17" s="15">
        <v>0</v>
      </c>
      <c r="M17" s="3">
        <v>0</v>
      </c>
      <c r="N17" s="15">
        <v>0</v>
      </c>
      <c r="O17" s="3">
        <v>0</v>
      </c>
      <c r="P17" s="15">
        <v>0</v>
      </c>
      <c r="Q17" s="3">
        <v>0</v>
      </c>
      <c r="R17" s="15">
        <v>0</v>
      </c>
      <c r="S17" s="3">
        <v>1</v>
      </c>
      <c r="T17" s="15">
        <v>0</v>
      </c>
      <c r="U17" s="3">
        <v>0</v>
      </c>
      <c r="V17" s="15">
        <v>0</v>
      </c>
      <c r="W17" s="3">
        <v>0</v>
      </c>
      <c r="X17" s="15">
        <v>0</v>
      </c>
      <c r="Y17" s="3">
        <v>0</v>
      </c>
      <c r="Z17" s="15">
        <v>2</v>
      </c>
      <c r="AA17" s="3">
        <v>2</v>
      </c>
      <c r="AB17" s="15">
        <v>12</v>
      </c>
      <c r="AC17" s="3">
        <v>9</v>
      </c>
      <c r="AD17" s="32">
        <f t="shared" si="0"/>
        <v>34</v>
      </c>
      <c r="AE17" s="32">
        <f t="shared" si="1"/>
        <v>21</v>
      </c>
      <c r="AF17" s="32">
        <f t="shared" si="3"/>
        <v>55</v>
      </c>
    </row>
    <row r="18" spans="1:32" ht="27.75">
      <c r="A18" s="16" t="s">
        <v>149</v>
      </c>
      <c r="B18" s="32">
        <f>SUM(B4:B17)</f>
        <v>873</v>
      </c>
      <c r="C18" s="32">
        <f aca="true" t="shared" si="4" ref="C18:AC18">SUM(C4:C17)</f>
        <v>1081</v>
      </c>
      <c r="D18" s="32">
        <f t="shared" si="4"/>
        <v>547</v>
      </c>
      <c r="E18" s="32">
        <f t="shared" si="4"/>
        <v>588</v>
      </c>
      <c r="F18" s="32">
        <f>SUM(F4:F17)</f>
        <v>20</v>
      </c>
      <c r="G18" s="32">
        <f>SUM(G4:G17)</f>
        <v>7</v>
      </c>
      <c r="H18" s="32">
        <f t="shared" si="4"/>
        <v>83</v>
      </c>
      <c r="I18" s="32">
        <f t="shared" si="4"/>
        <v>71</v>
      </c>
      <c r="J18" s="32">
        <f t="shared" si="4"/>
        <v>73</v>
      </c>
      <c r="K18" s="32">
        <f t="shared" si="4"/>
        <v>69</v>
      </c>
      <c r="L18" s="32">
        <f t="shared" si="4"/>
        <v>58</v>
      </c>
      <c r="M18" s="32">
        <f t="shared" si="4"/>
        <v>49</v>
      </c>
      <c r="N18" s="32">
        <f t="shared" si="4"/>
        <v>43</v>
      </c>
      <c r="O18" s="32">
        <f t="shared" si="4"/>
        <v>27</v>
      </c>
      <c r="P18" s="32">
        <f t="shared" si="4"/>
        <v>22</v>
      </c>
      <c r="Q18" s="32">
        <f t="shared" si="4"/>
        <v>7</v>
      </c>
      <c r="R18" s="32">
        <f t="shared" si="4"/>
        <v>25</v>
      </c>
      <c r="S18" s="32">
        <f t="shared" si="4"/>
        <v>13</v>
      </c>
      <c r="T18" s="32">
        <f t="shared" si="4"/>
        <v>49</v>
      </c>
      <c r="U18" s="32">
        <f t="shared" si="4"/>
        <v>30</v>
      </c>
      <c r="V18" s="32">
        <f t="shared" si="4"/>
        <v>6</v>
      </c>
      <c r="W18" s="32">
        <f t="shared" si="4"/>
        <v>4</v>
      </c>
      <c r="X18" s="32">
        <f t="shared" si="4"/>
        <v>131</v>
      </c>
      <c r="Y18" s="32">
        <f t="shared" si="4"/>
        <v>110</v>
      </c>
      <c r="Z18" s="32">
        <f t="shared" si="4"/>
        <v>270</v>
      </c>
      <c r="AA18" s="32">
        <f t="shared" si="4"/>
        <v>141</v>
      </c>
      <c r="AB18" s="32">
        <f t="shared" si="4"/>
        <v>90</v>
      </c>
      <c r="AC18" s="32">
        <f t="shared" si="4"/>
        <v>84</v>
      </c>
      <c r="AD18" s="32">
        <f t="shared" si="0"/>
        <v>2290</v>
      </c>
      <c r="AE18" s="32">
        <f t="shared" si="1"/>
        <v>2281</v>
      </c>
      <c r="AF18" s="32">
        <f t="shared" si="2"/>
        <v>4571</v>
      </c>
    </row>
    <row r="19" spans="1:32" ht="27.75">
      <c r="A19" s="3" t="s">
        <v>58</v>
      </c>
      <c r="B19" s="15">
        <v>2</v>
      </c>
      <c r="C19" s="15">
        <v>2</v>
      </c>
      <c r="D19" s="15">
        <v>0</v>
      </c>
      <c r="E19" s="15">
        <v>0</v>
      </c>
      <c r="F19" s="15">
        <v>65</v>
      </c>
      <c r="G19" s="15">
        <v>72</v>
      </c>
      <c r="H19" s="15">
        <v>0</v>
      </c>
      <c r="I19" s="15">
        <v>1</v>
      </c>
      <c r="J19" s="15">
        <v>8</v>
      </c>
      <c r="K19" s="15">
        <v>9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3</v>
      </c>
      <c r="R19" s="15">
        <v>7</v>
      </c>
      <c r="S19" s="15">
        <v>6</v>
      </c>
      <c r="T19" s="15">
        <v>4</v>
      </c>
      <c r="U19" s="15">
        <v>2</v>
      </c>
      <c r="V19" s="15">
        <v>1</v>
      </c>
      <c r="W19" s="15">
        <v>0</v>
      </c>
      <c r="X19" s="15">
        <v>0</v>
      </c>
      <c r="Y19" s="15">
        <v>1</v>
      </c>
      <c r="Z19" s="15">
        <v>0</v>
      </c>
      <c r="AA19" s="15">
        <v>0</v>
      </c>
      <c r="AB19" s="15">
        <v>0</v>
      </c>
      <c r="AC19" s="15">
        <v>0</v>
      </c>
      <c r="AD19" s="32">
        <f t="shared" si="0"/>
        <v>87</v>
      </c>
      <c r="AE19" s="32">
        <f t="shared" si="1"/>
        <v>96</v>
      </c>
      <c r="AF19" s="32">
        <f aca="true" t="shared" si="5" ref="AF19:AF30">AD19+AE19</f>
        <v>183</v>
      </c>
    </row>
    <row r="20" spans="1:32" ht="27.75">
      <c r="A20" s="3" t="s">
        <v>29</v>
      </c>
      <c r="B20" s="15">
        <v>3</v>
      </c>
      <c r="C20" s="15">
        <v>2</v>
      </c>
      <c r="D20" s="15">
        <v>0</v>
      </c>
      <c r="E20" s="15">
        <v>0</v>
      </c>
      <c r="F20" s="15">
        <v>36</v>
      </c>
      <c r="G20" s="15">
        <v>32</v>
      </c>
      <c r="H20" s="15">
        <v>1</v>
      </c>
      <c r="I20" s="15">
        <v>1</v>
      </c>
      <c r="J20" s="15">
        <v>5</v>
      </c>
      <c r="K20" s="15">
        <v>2</v>
      </c>
      <c r="L20" s="15">
        <v>1</v>
      </c>
      <c r="M20" s="15">
        <v>1</v>
      </c>
      <c r="N20" s="15">
        <v>0</v>
      </c>
      <c r="O20" s="15">
        <v>6</v>
      </c>
      <c r="P20" s="15">
        <v>0</v>
      </c>
      <c r="Q20" s="15">
        <v>0</v>
      </c>
      <c r="R20" s="15">
        <v>16</v>
      </c>
      <c r="S20" s="15">
        <v>15</v>
      </c>
      <c r="T20" s="15">
        <v>5</v>
      </c>
      <c r="U20" s="15">
        <v>5</v>
      </c>
      <c r="V20" s="15">
        <v>4</v>
      </c>
      <c r="W20" s="15">
        <v>2</v>
      </c>
      <c r="X20" s="15">
        <v>1</v>
      </c>
      <c r="Y20" s="15">
        <v>0</v>
      </c>
      <c r="Z20" s="15">
        <v>4</v>
      </c>
      <c r="AA20" s="15">
        <v>1</v>
      </c>
      <c r="AB20" s="15">
        <v>0</v>
      </c>
      <c r="AC20" s="15">
        <v>0</v>
      </c>
      <c r="AD20" s="32">
        <f t="shared" si="0"/>
        <v>76</v>
      </c>
      <c r="AE20" s="32">
        <f t="shared" si="1"/>
        <v>67</v>
      </c>
      <c r="AF20" s="32">
        <f t="shared" si="5"/>
        <v>143</v>
      </c>
    </row>
    <row r="21" spans="1:32" ht="27.75">
      <c r="A21" s="3" t="s">
        <v>59</v>
      </c>
      <c r="B21" s="15">
        <v>5</v>
      </c>
      <c r="C21" s="15">
        <v>0</v>
      </c>
      <c r="D21" s="15">
        <v>0</v>
      </c>
      <c r="E21" s="15">
        <v>0</v>
      </c>
      <c r="F21" s="15">
        <v>109</v>
      </c>
      <c r="G21" s="15">
        <v>32</v>
      </c>
      <c r="H21" s="15">
        <v>11</v>
      </c>
      <c r="I21" s="15">
        <v>0</v>
      </c>
      <c r="J21" s="15">
        <v>12</v>
      </c>
      <c r="K21" s="15">
        <v>2</v>
      </c>
      <c r="L21" s="15">
        <v>1</v>
      </c>
      <c r="M21" s="15">
        <v>1</v>
      </c>
      <c r="N21" s="15">
        <v>1</v>
      </c>
      <c r="O21" s="15">
        <v>0</v>
      </c>
      <c r="P21" s="15">
        <v>4</v>
      </c>
      <c r="Q21" s="15">
        <v>0</v>
      </c>
      <c r="R21" s="15">
        <v>26</v>
      </c>
      <c r="S21" s="15">
        <v>3</v>
      </c>
      <c r="T21" s="15">
        <v>3</v>
      </c>
      <c r="U21" s="15">
        <v>0</v>
      </c>
      <c r="V21" s="15">
        <v>3</v>
      </c>
      <c r="W21" s="15">
        <v>1</v>
      </c>
      <c r="X21" s="15">
        <v>2</v>
      </c>
      <c r="Y21" s="15">
        <v>0</v>
      </c>
      <c r="Z21" s="15">
        <v>1</v>
      </c>
      <c r="AA21" s="15">
        <v>0</v>
      </c>
      <c r="AB21" s="15">
        <v>13</v>
      </c>
      <c r="AC21" s="15">
        <v>0</v>
      </c>
      <c r="AD21" s="32">
        <f t="shared" si="0"/>
        <v>191</v>
      </c>
      <c r="AE21" s="32">
        <f t="shared" si="1"/>
        <v>39</v>
      </c>
      <c r="AF21" s="32">
        <f t="shared" si="5"/>
        <v>230</v>
      </c>
    </row>
    <row r="22" spans="1:32" ht="27.75">
      <c r="A22" s="3" t="s">
        <v>30</v>
      </c>
      <c r="B22" s="15">
        <v>78</v>
      </c>
      <c r="C22" s="15">
        <v>58</v>
      </c>
      <c r="D22" s="15">
        <v>0</v>
      </c>
      <c r="E22" s="15">
        <v>0</v>
      </c>
      <c r="F22" s="15">
        <v>6</v>
      </c>
      <c r="G22" s="15">
        <v>4</v>
      </c>
      <c r="H22" s="15">
        <v>3</v>
      </c>
      <c r="I22" s="15">
        <v>2</v>
      </c>
      <c r="J22" s="15">
        <v>8</v>
      </c>
      <c r="K22" s="15">
        <v>1</v>
      </c>
      <c r="L22" s="15">
        <v>5</v>
      </c>
      <c r="M22" s="15">
        <v>2</v>
      </c>
      <c r="N22" s="15">
        <v>1</v>
      </c>
      <c r="O22" s="15">
        <v>1</v>
      </c>
      <c r="P22" s="15">
        <v>1</v>
      </c>
      <c r="Q22" s="15">
        <v>2</v>
      </c>
      <c r="R22" s="15">
        <v>18</v>
      </c>
      <c r="S22" s="15">
        <v>8</v>
      </c>
      <c r="T22" s="15">
        <v>7</v>
      </c>
      <c r="U22" s="15">
        <v>7</v>
      </c>
      <c r="V22" s="15">
        <v>3</v>
      </c>
      <c r="W22" s="15">
        <v>1</v>
      </c>
      <c r="X22" s="15">
        <v>1</v>
      </c>
      <c r="Y22" s="15">
        <v>0</v>
      </c>
      <c r="Z22" s="15">
        <v>0</v>
      </c>
      <c r="AA22" s="15">
        <v>0</v>
      </c>
      <c r="AB22" s="15">
        <v>2</v>
      </c>
      <c r="AC22" s="15">
        <v>0</v>
      </c>
      <c r="AD22" s="32">
        <f t="shared" si="0"/>
        <v>133</v>
      </c>
      <c r="AE22" s="32">
        <f t="shared" si="1"/>
        <v>86</v>
      </c>
      <c r="AF22" s="32">
        <f t="shared" si="5"/>
        <v>219</v>
      </c>
    </row>
    <row r="23" spans="1:32" ht="27.75">
      <c r="A23" s="3" t="s">
        <v>31</v>
      </c>
      <c r="B23" s="15">
        <v>0</v>
      </c>
      <c r="C23" s="15">
        <v>1</v>
      </c>
      <c r="D23" s="15">
        <v>0</v>
      </c>
      <c r="E23" s="15">
        <v>0</v>
      </c>
      <c r="F23" s="15">
        <v>42</v>
      </c>
      <c r="G23" s="15">
        <v>43</v>
      </c>
      <c r="H23" s="15">
        <v>0</v>
      </c>
      <c r="I23" s="15">
        <v>2</v>
      </c>
      <c r="J23" s="15">
        <v>3</v>
      </c>
      <c r="K23" s="15">
        <v>6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6</v>
      </c>
      <c r="S23" s="15">
        <v>6</v>
      </c>
      <c r="T23" s="15">
        <v>2</v>
      </c>
      <c r="U23" s="15">
        <v>2</v>
      </c>
      <c r="V23" s="15">
        <v>0</v>
      </c>
      <c r="W23" s="15">
        <v>1</v>
      </c>
      <c r="X23" s="15">
        <v>0</v>
      </c>
      <c r="Y23" s="15">
        <v>1</v>
      </c>
      <c r="Z23" s="15">
        <v>0</v>
      </c>
      <c r="AA23" s="15">
        <v>0</v>
      </c>
      <c r="AB23" s="15">
        <v>0</v>
      </c>
      <c r="AC23" s="15">
        <v>0</v>
      </c>
      <c r="AD23" s="32">
        <f t="shared" si="0"/>
        <v>53</v>
      </c>
      <c r="AE23" s="32">
        <f t="shared" si="1"/>
        <v>62</v>
      </c>
      <c r="AF23" s="32">
        <f t="shared" si="5"/>
        <v>115</v>
      </c>
    </row>
    <row r="24" spans="1:32" ht="27.75">
      <c r="A24" s="3" t="s">
        <v>32</v>
      </c>
      <c r="B24" s="15">
        <v>2</v>
      </c>
      <c r="C24" s="15">
        <v>4</v>
      </c>
      <c r="D24" s="15">
        <v>0</v>
      </c>
      <c r="E24" s="15">
        <v>0</v>
      </c>
      <c r="F24" s="15">
        <v>195</v>
      </c>
      <c r="G24" s="15">
        <v>187</v>
      </c>
      <c r="H24" s="15">
        <v>9</v>
      </c>
      <c r="I24" s="15">
        <v>3</v>
      </c>
      <c r="J24" s="15">
        <v>27</v>
      </c>
      <c r="K24" s="15">
        <v>16</v>
      </c>
      <c r="L24" s="15">
        <v>2</v>
      </c>
      <c r="M24" s="15">
        <v>0</v>
      </c>
      <c r="N24" s="15">
        <v>0</v>
      </c>
      <c r="O24" s="15">
        <v>0</v>
      </c>
      <c r="P24" s="15">
        <v>2</v>
      </c>
      <c r="Q24" s="15">
        <v>2</v>
      </c>
      <c r="R24" s="15">
        <v>19</v>
      </c>
      <c r="S24" s="15">
        <v>13</v>
      </c>
      <c r="T24" s="15">
        <v>15</v>
      </c>
      <c r="U24" s="15">
        <v>18</v>
      </c>
      <c r="V24" s="15">
        <v>2</v>
      </c>
      <c r="W24" s="15">
        <v>5</v>
      </c>
      <c r="X24" s="15">
        <v>0</v>
      </c>
      <c r="Y24" s="15">
        <v>0</v>
      </c>
      <c r="Z24" s="15">
        <v>0</v>
      </c>
      <c r="AA24" s="15">
        <v>1</v>
      </c>
      <c r="AB24" s="15">
        <v>0</v>
      </c>
      <c r="AC24" s="15">
        <v>0</v>
      </c>
      <c r="AD24" s="32">
        <f t="shared" si="0"/>
        <v>273</v>
      </c>
      <c r="AE24" s="32">
        <f t="shared" si="1"/>
        <v>249</v>
      </c>
      <c r="AF24" s="32">
        <f t="shared" si="5"/>
        <v>522</v>
      </c>
    </row>
    <row r="25" spans="1:32" ht="27.75">
      <c r="A25" s="8" t="s">
        <v>33</v>
      </c>
      <c r="B25" s="15">
        <v>0</v>
      </c>
      <c r="C25" s="15">
        <v>1</v>
      </c>
      <c r="D25" s="15">
        <v>0</v>
      </c>
      <c r="E25" s="15">
        <v>0</v>
      </c>
      <c r="F25" s="15">
        <v>87</v>
      </c>
      <c r="G25" s="15">
        <v>170</v>
      </c>
      <c r="H25" s="15">
        <v>11</v>
      </c>
      <c r="I25" s="15">
        <v>3</v>
      </c>
      <c r="J25" s="15">
        <v>9</v>
      </c>
      <c r="K25" s="15">
        <v>21</v>
      </c>
      <c r="L25" s="15">
        <v>1</v>
      </c>
      <c r="M25" s="15">
        <v>0</v>
      </c>
      <c r="N25" s="15">
        <v>1</v>
      </c>
      <c r="O25" s="15">
        <v>0</v>
      </c>
      <c r="P25" s="15">
        <v>2</v>
      </c>
      <c r="Q25" s="15">
        <v>1</v>
      </c>
      <c r="R25" s="15">
        <v>21</v>
      </c>
      <c r="S25" s="15">
        <v>28</v>
      </c>
      <c r="T25" s="15">
        <v>7</v>
      </c>
      <c r="U25" s="15">
        <v>18</v>
      </c>
      <c r="V25" s="15">
        <v>7</v>
      </c>
      <c r="W25" s="15">
        <v>5</v>
      </c>
      <c r="X25" s="15">
        <v>2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32">
        <f t="shared" si="0"/>
        <v>148</v>
      </c>
      <c r="AE25" s="32">
        <f t="shared" si="1"/>
        <v>247</v>
      </c>
      <c r="AF25" s="32">
        <f t="shared" si="5"/>
        <v>395</v>
      </c>
    </row>
    <row r="26" spans="1:32" ht="27.75">
      <c r="A26" s="3" t="s">
        <v>60</v>
      </c>
      <c r="B26" s="15">
        <v>0</v>
      </c>
      <c r="C26" s="15">
        <v>0</v>
      </c>
      <c r="D26" s="15">
        <v>0</v>
      </c>
      <c r="E26" s="15">
        <v>0</v>
      </c>
      <c r="F26" s="15">
        <v>43</v>
      </c>
      <c r="G26" s="15">
        <v>23</v>
      </c>
      <c r="H26" s="15">
        <v>0</v>
      </c>
      <c r="I26" s="15">
        <v>1</v>
      </c>
      <c r="J26" s="15">
        <v>1</v>
      </c>
      <c r="K26" s="15">
        <v>1</v>
      </c>
      <c r="L26" s="15">
        <v>1</v>
      </c>
      <c r="M26" s="15">
        <v>0</v>
      </c>
      <c r="N26" s="15">
        <v>0</v>
      </c>
      <c r="O26" s="15">
        <v>0</v>
      </c>
      <c r="P26" s="15">
        <v>1</v>
      </c>
      <c r="Q26" s="15">
        <v>0</v>
      </c>
      <c r="R26" s="15">
        <v>10</v>
      </c>
      <c r="S26" s="15">
        <v>2</v>
      </c>
      <c r="T26" s="15">
        <v>5</v>
      </c>
      <c r="U26" s="15">
        <v>0</v>
      </c>
      <c r="V26" s="15">
        <v>3</v>
      </c>
      <c r="W26" s="15">
        <v>0</v>
      </c>
      <c r="X26" s="15">
        <v>0</v>
      </c>
      <c r="Y26" s="15">
        <v>1</v>
      </c>
      <c r="Z26" s="15">
        <v>0</v>
      </c>
      <c r="AA26" s="15">
        <v>0</v>
      </c>
      <c r="AB26" s="15">
        <v>0</v>
      </c>
      <c r="AC26" s="15">
        <v>0</v>
      </c>
      <c r="AD26" s="32">
        <f t="shared" si="0"/>
        <v>64</v>
      </c>
      <c r="AE26" s="32">
        <f t="shared" si="1"/>
        <v>28</v>
      </c>
      <c r="AF26" s="32">
        <f t="shared" si="5"/>
        <v>92</v>
      </c>
    </row>
    <row r="27" spans="1:32" ht="27.75">
      <c r="A27" s="3" t="s">
        <v>34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22</v>
      </c>
      <c r="S27" s="15">
        <v>2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32">
        <f t="shared" si="0"/>
        <v>22</v>
      </c>
      <c r="AE27" s="32">
        <f t="shared" si="1"/>
        <v>2</v>
      </c>
      <c r="AF27" s="32">
        <f t="shared" si="5"/>
        <v>24</v>
      </c>
    </row>
    <row r="28" spans="1:32" ht="27.75">
      <c r="A28" s="3" t="s">
        <v>35</v>
      </c>
      <c r="B28" s="15">
        <v>0</v>
      </c>
      <c r="C28" s="15">
        <v>0</v>
      </c>
      <c r="D28" s="15">
        <v>0</v>
      </c>
      <c r="E28" s="15">
        <v>0</v>
      </c>
      <c r="F28" s="15">
        <v>2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25</v>
      </c>
      <c r="S28" s="15">
        <v>4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32">
        <f t="shared" si="0"/>
        <v>27</v>
      </c>
      <c r="AE28" s="32">
        <f t="shared" si="1"/>
        <v>4</v>
      </c>
      <c r="AF28" s="32">
        <f t="shared" si="5"/>
        <v>31</v>
      </c>
    </row>
    <row r="29" spans="1:32" ht="27.75">
      <c r="A29" s="3" t="s">
        <v>122</v>
      </c>
      <c r="B29" s="15">
        <v>0</v>
      </c>
      <c r="C29" s="15">
        <v>0</v>
      </c>
      <c r="D29" s="15">
        <v>0</v>
      </c>
      <c r="E29" s="15">
        <v>0</v>
      </c>
      <c r="F29" s="15">
        <v>7</v>
      </c>
      <c r="G29" s="15">
        <v>5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25</v>
      </c>
      <c r="S29" s="15">
        <v>23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32">
        <f t="shared" si="0"/>
        <v>32</v>
      </c>
      <c r="AE29" s="32">
        <f t="shared" si="1"/>
        <v>28</v>
      </c>
      <c r="AF29" s="32">
        <f t="shared" si="5"/>
        <v>60</v>
      </c>
    </row>
    <row r="30" spans="1:32" ht="27.75">
      <c r="A30" s="3" t="s">
        <v>123</v>
      </c>
      <c r="B30" s="15">
        <v>2</v>
      </c>
      <c r="C30" s="15">
        <v>0</v>
      </c>
      <c r="D30" s="15">
        <v>0</v>
      </c>
      <c r="E30" s="15">
        <v>0</v>
      </c>
      <c r="F30" s="15">
        <v>7</v>
      </c>
      <c r="G30" s="15">
        <v>0</v>
      </c>
      <c r="H30" s="15">
        <v>0</v>
      </c>
      <c r="I30" s="15">
        <v>0</v>
      </c>
      <c r="J30" s="15">
        <v>9</v>
      </c>
      <c r="K30" s="15">
        <v>0</v>
      </c>
      <c r="L30" s="15">
        <v>0</v>
      </c>
      <c r="M30" s="15">
        <v>1</v>
      </c>
      <c r="N30" s="15">
        <v>1</v>
      </c>
      <c r="O30" s="15">
        <v>0</v>
      </c>
      <c r="P30" s="15">
        <v>0</v>
      </c>
      <c r="Q30" s="15">
        <v>0</v>
      </c>
      <c r="R30" s="15">
        <v>24</v>
      </c>
      <c r="S30" s="15">
        <v>2</v>
      </c>
      <c r="T30" s="15">
        <v>0</v>
      </c>
      <c r="U30" s="15">
        <v>1</v>
      </c>
      <c r="V30" s="15">
        <v>0</v>
      </c>
      <c r="W30" s="15">
        <v>0</v>
      </c>
      <c r="X30" s="15">
        <v>0</v>
      </c>
      <c r="Y30" s="15">
        <v>0</v>
      </c>
      <c r="Z30" s="15">
        <v>1</v>
      </c>
      <c r="AA30" s="15">
        <v>0</v>
      </c>
      <c r="AB30" s="15">
        <v>0</v>
      </c>
      <c r="AC30" s="15">
        <v>0</v>
      </c>
      <c r="AD30" s="32">
        <f t="shared" si="0"/>
        <v>44</v>
      </c>
      <c r="AE30" s="32">
        <f t="shared" si="1"/>
        <v>4</v>
      </c>
      <c r="AF30" s="32">
        <f t="shared" si="5"/>
        <v>48</v>
      </c>
    </row>
    <row r="31" spans="1:32" ht="27.75">
      <c r="A31" s="16" t="s">
        <v>148</v>
      </c>
      <c r="B31" s="32">
        <f>SUM(B19:B30)</f>
        <v>92</v>
      </c>
      <c r="C31" s="32">
        <f aca="true" t="shared" si="6" ref="C31">SUM(C19:C30)</f>
        <v>68</v>
      </c>
      <c r="D31" s="32">
        <f aca="true" t="shared" si="7" ref="D31">SUM(D19:D30)</f>
        <v>0</v>
      </c>
      <c r="E31" s="32">
        <f aca="true" t="shared" si="8" ref="E31">SUM(E19:E30)</f>
        <v>0</v>
      </c>
      <c r="F31" s="32">
        <f>SUM(F19:F30)</f>
        <v>599</v>
      </c>
      <c r="G31" s="32">
        <f>SUM(G19:G30)</f>
        <v>568</v>
      </c>
      <c r="H31" s="32">
        <f aca="true" t="shared" si="9" ref="H31">SUM(H19:H30)</f>
        <v>35</v>
      </c>
      <c r="I31" s="32">
        <f aca="true" t="shared" si="10" ref="I31">SUM(I19:I30)</f>
        <v>13</v>
      </c>
      <c r="J31" s="32">
        <f aca="true" t="shared" si="11" ref="J31">SUM(J19:J30)</f>
        <v>82</v>
      </c>
      <c r="K31" s="32">
        <f aca="true" t="shared" si="12" ref="K31">SUM(K19:K30)</f>
        <v>58</v>
      </c>
      <c r="L31" s="32">
        <f aca="true" t="shared" si="13" ref="L31">SUM(L19:L30)</f>
        <v>11</v>
      </c>
      <c r="M31" s="32">
        <f aca="true" t="shared" si="14" ref="M31">SUM(M19:M30)</f>
        <v>5</v>
      </c>
      <c r="N31" s="32">
        <f aca="true" t="shared" si="15" ref="N31">SUM(N19:N30)</f>
        <v>4</v>
      </c>
      <c r="O31" s="32">
        <f aca="true" t="shared" si="16" ref="O31">SUM(O19:O30)</f>
        <v>7</v>
      </c>
      <c r="P31" s="32">
        <f aca="true" t="shared" si="17" ref="P31">SUM(P19:P30)</f>
        <v>10</v>
      </c>
      <c r="Q31" s="32">
        <f aca="true" t="shared" si="18" ref="Q31">SUM(Q19:Q30)</f>
        <v>8</v>
      </c>
      <c r="R31" s="32">
        <f aca="true" t="shared" si="19" ref="R31">SUM(R19:R30)</f>
        <v>219</v>
      </c>
      <c r="S31" s="32">
        <f aca="true" t="shared" si="20" ref="S31">SUM(S19:S30)</f>
        <v>112</v>
      </c>
      <c r="T31" s="32">
        <f aca="true" t="shared" si="21" ref="T31">SUM(T19:T30)</f>
        <v>48</v>
      </c>
      <c r="U31" s="32">
        <f aca="true" t="shared" si="22" ref="U31">SUM(U19:U30)</f>
        <v>53</v>
      </c>
      <c r="V31" s="32">
        <f aca="true" t="shared" si="23" ref="V31">SUM(V19:V30)</f>
        <v>23</v>
      </c>
      <c r="W31" s="32">
        <f aca="true" t="shared" si="24" ref="W31">SUM(W19:W30)</f>
        <v>15</v>
      </c>
      <c r="X31" s="32">
        <f aca="true" t="shared" si="25" ref="X31">SUM(X19:X30)</f>
        <v>6</v>
      </c>
      <c r="Y31" s="32">
        <f aca="true" t="shared" si="26" ref="Y31">SUM(Y19:Y30)</f>
        <v>3</v>
      </c>
      <c r="Z31" s="32">
        <f aca="true" t="shared" si="27" ref="Z31">SUM(Z19:Z30)</f>
        <v>6</v>
      </c>
      <c r="AA31" s="32">
        <f aca="true" t="shared" si="28" ref="AA31">SUM(AA19:AA30)</f>
        <v>2</v>
      </c>
      <c r="AB31" s="32">
        <f aca="true" t="shared" si="29" ref="AB31">SUM(AB19:AB30)</f>
        <v>15</v>
      </c>
      <c r="AC31" s="32">
        <f aca="true" t="shared" si="30" ref="AC31">SUM(AC19:AC30)</f>
        <v>0</v>
      </c>
      <c r="AD31" s="32">
        <f t="shared" si="0"/>
        <v>1150</v>
      </c>
      <c r="AE31" s="32">
        <f t="shared" si="1"/>
        <v>912</v>
      </c>
      <c r="AF31" s="32">
        <f>AD31+AE31</f>
        <v>2062</v>
      </c>
    </row>
    <row r="32" spans="1:32" ht="27.75">
      <c r="A32" s="3" t="s">
        <v>61</v>
      </c>
      <c r="B32" s="15">
        <v>1</v>
      </c>
      <c r="C32" s="15">
        <v>0</v>
      </c>
      <c r="D32" s="15">
        <v>0</v>
      </c>
      <c r="E32" s="15">
        <v>0</v>
      </c>
      <c r="F32" s="15">
        <v>4</v>
      </c>
      <c r="G32" s="15">
        <v>1</v>
      </c>
      <c r="H32" s="15">
        <v>11</v>
      </c>
      <c r="I32" s="15">
        <v>16</v>
      </c>
      <c r="J32" s="15">
        <v>6</v>
      </c>
      <c r="K32" s="15">
        <v>25</v>
      </c>
      <c r="L32" s="15">
        <v>50</v>
      </c>
      <c r="M32" s="15">
        <v>216</v>
      </c>
      <c r="N32" s="15">
        <v>19</v>
      </c>
      <c r="O32" s="15">
        <v>78</v>
      </c>
      <c r="P32" s="15">
        <v>5</v>
      </c>
      <c r="Q32" s="15">
        <v>0</v>
      </c>
      <c r="R32" s="15">
        <v>6</v>
      </c>
      <c r="S32" s="15">
        <v>6</v>
      </c>
      <c r="T32" s="15">
        <v>15</v>
      </c>
      <c r="U32" s="15">
        <v>4</v>
      </c>
      <c r="V32" s="15">
        <v>4</v>
      </c>
      <c r="W32" s="15">
        <v>1</v>
      </c>
      <c r="X32" s="15">
        <v>0</v>
      </c>
      <c r="Y32" s="15">
        <v>0</v>
      </c>
      <c r="Z32" s="15">
        <v>3</v>
      </c>
      <c r="AA32" s="15">
        <v>0</v>
      </c>
      <c r="AB32" s="15">
        <v>0</v>
      </c>
      <c r="AC32" s="15">
        <v>0</v>
      </c>
      <c r="AD32" s="32">
        <v>124</v>
      </c>
      <c r="AE32" s="32">
        <v>347</v>
      </c>
      <c r="AF32" s="32">
        <v>471</v>
      </c>
    </row>
    <row r="33" spans="1:32" ht="27.75">
      <c r="A33" s="3" t="s">
        <v>62</v>
      </c>
      <c r="B33" s="15">
        <v>5</v>
      </c>
      <c r="C33" s="15">
        <v>12</v>
      </c>
      <c r="D33" s="15">
        <v>0</v>
      </c>
      <c r="E33" s="15">
        <v>0</v>
      </c>
      <c r="F33" s="15">
        <v>3</v>
      </c>
      <c r="G33" s="15">
        <v>3</v>
      </c>
      <c r="H33" s="15">
        <v>5</v>
      </c>
      <c r="I33" s="15">
        <v>5</v>
      </c>
      <c r="J33" s="15">
        <v>7</v>
      </c>
      <c r="K33" s="15">
        <v>16</v>
      </c>
      <c r="L33" s="15">
        <v>51</v>
      </c>
      <c r="M33" s="15">
        <v>120</v>
      </c>
      <c r="N33" s="15">
        <v>18</v>
      </c>
      <c r="O33" s="15">
        <v>42</v>
      </c>
      <c r="P33" s="15">
        <v>1</v>
      </c>
      <c r="Q33" s="15">
        <v>0</v>
      </c>
      <c r="R33" s="15">
        <v>3</v>
      </c>
      <c r="S33" s="15">
        <v>4</v>
      </c>
      <c r="T33" s="15">
        <v>5</v>
      </c>
      <c r="U33" s="15">
        <v>5</v>
      </c>
      <c r="V33" s="15">
        <v>0</v>
      </c>
      <c r="W33" s="15">
        <v>1</v>
      </c>
      <c r="X33" s="15">
        <v>2</v>
      </c>
      <c r="Y33" s="15">
        <v>0</v>
      </c>
      <c r="Z33" s="15">
        <v>0</v>
      </c>
      <c r="AA33" s="15">
        <v>1</v>
      </c>
      <c r="AB33" s="15">
        <v>0</v>
      </c>
      <c r="AC33" s="15">
        <v>0</v>
      </c>
      <c r="AD33" s="32">
        <v>100</v>
      </c>
      <c r="AE33" s="32">
        <v>209</v>
      </c>
      <c r="AF33" s="32">
        <v>309</v>
      </c>
    </row>
    <row r="34" spans="1:32" ht="27.75">
      <c r="A34" s="3" t="s">
        <v>39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7</v>
      </c>
      <c r="M34" s="15">
        <v>16</v>
      </c>
      <c r="N34" s="15">
        <v>4</v>
      </c>
      <c r="O34" s="15">
        <v>7</v>
      </c>
      <c r="P34" s="15">
        <v>0</v>
      </c>
      <c r="Q34" s="15">
        <v>0</v>
      </c>
      <c r="R34" s="15">
        <v>1</v>
      </c>
      <c r="S34" s="15">
        <v>1</v>
      </c>
      <c r="T34" s="15">
        <v>1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32">
        <v>13</v>
      </c>
      <c r="AE34" s="32">
        <v>24</v>
      </c>
      <c r="AF34" s="32">
        <v>37</v>
      </c>
    </row>
    <row r="35" spans="1:32" ht="27.75">
      <c r="A35" s="3" t="s">
        <v>40</v>
      </c>
      <c r="B35" s="15">
        <v>1</v>
      </c>
      <c r="C35" s="15">
        <v>1</v>
      </c>
      <c r="D35" s="15">
        <v>0</v>
      </c>
      <c r="E35" s="15">
        <v>0</v>
      </c>
      <c r="F35" s="15">
        <v>5</v>
      </c>
      <c r="G35" s="15">
        <v>0</v>
      </c>
      <c r="H35" s="15">
        <v>5</v>
      </c>
      <c r="I35" s="15">
        <v>0</v>
      </c>
      <c r="J35" s="15">
        <v>5</v>
      </c>
      <c r="K35" s="15">
        <v>8</v>
      </c>
      <c r="L35" s="15">
        <v>17</v>
      </c>
      <c r="M35" s="15">
        <v>38</v>
      </c>
      <c r="N35" s="15">
        <v>19</v>
      </c>
      <c r="O35" s="15">
        <v>20</v>
      </c>
      <c r="P35" s="15">
        <v>3</v>
      </c>
      <c r="Q35" s="15">
        <v>0</v>
      </c>
      <c r="R35" s="15">
        <v>5</v>
      </c>
      <c r="S35" s="15">
        <v>5</v>
      </c>
      <c r="T35" s="15">
        <v>4</v>
      </c>
      <c r="U35" s="15">
        <v>1</v>
      </c>
      <c r="V35" s="15">
        <v>2</v>
      </c>
      <c r="W35" s="15">
        <v>0</v>
      </c>
      <c r="X35" s="15">
        <v>2</v>
      </c>
      <c r="Y35" s="15">
        <v>1</v>
      </c>
      <c r="Z35" s="15">
        <v>9</v>
      </c>
      <c r="AA35" s="15">
        <v>0</v>
      </c>
      <c r="AB35" s="15">
        <v>0</v>
      </c>
      <c r="AC35" s="15">
        <v>0</v>
      </c>
      <c r="AD35" s="32">
        <v>77</v>
      </c>
      <c r="AE35" s="32">
        <v>74</v>
      </c>
      <c r="AF35" s="32">
        <v>151</v>
      </c>
    </row>
    <row r="36" spans="1:32" ht="27.75">
      <c r="A36" s="3" t="s">
        <v>41</v>
      </c>
      <c r="B36" s="15">
        <v>0</v>
      </c>
      <c r="C36" s="15">
        <v>0</v>
      </c>
      <c r="D36" s="15">
        <v>0</v>
      </c>
      <c r="E36" s="15">
        <v>0</v>
      </c>
      <c r="F36" s="15">
        <v>3</v>
      </c>
      <c r="G36" s="15">
        <v>0</v>
      </c>
      <c r="H36" s="15">
        <v>1</v>
      </c>
      <c r="I36" s="15">
        <v>0</v>
      </c>
      <c r="J36" s="15">
        <v>2</v>
      </c>
      <c r="K36" s="15">
        <v>4</v>
      </c>
      <c r="L36" s="15">
        <v>45</v>
      </c>
      <c r="M36" s="15">
        <v>39</v>
      </c>
      <c r="N36" s="15">
        <v>18</v>
      </c>
      <c r="O36" s="15">
        <v>20</v>
      </c>
      <c r="P36" s="15">
        <v>2</v>
      </c>
      <c r="Q36" s="15">
        <v>1</v>
      </c>
      <c r="R36" s="15">
        <v>4</v>
      </c>
      <c r="S36" s="15">
        <v>2</v>
      </c>
      <c r="T36" s="15">
        <v>3</v>
      </c>
      <c r="U36" s="15">
        <v>1</v>
      </c>
      <c r="V36" s="15">
        <v>1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32">
        <v>84</v>
      </c>
      <c r="AE36" s="32">
        <v>67</v>
      </c>
      <c r="AF36" s="32">
        <v>151</v>
      </c>
    </row>
    <row r="37" spans="1:32" ht="27.75">
      <c r="A37" s="3" t="s">
        <v>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22</v>
      </c>
      <c r="M37" s="15">
        <v>9</v>
      </c>
      <c r="N37" s="15">
        <v>9</v>
      </c>
      <c r="O37" s="15">
        <v>3</v>
      </c>
      <c r="P37" s="15">
        <v>0</v>
      </c>
      <c r="Q37" s="15">
        <v>0</v>
      </c>
      <c r="R37" s="15">
        <v>3</v>
      </c>
      <c r="S37" s="15">
        <v>0</v>
      </c>
      <c r="T37" s="15">
        <v>0</v>
      </c>
      <c r="U37" s="15">
        <v>1</v>
      </c>
      <c r="V37" s="15">
        <v>0</v>
      </c>
      <c r="W37" s="15">
        <v>0</v>
      </c>
      <c r="X37" s="15">
        <v>1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32">
        <v>36</v>
      </c>
      <c r="AE37" s="32">
        <v>13</v>
      </c>
      <c r="AF37" s="32">
        <v>49</v>
      </c>
    </row>
    <row r="38" spans="1:32" ht="27.75">
      <c r="A38" s="8" t="s">
        <v>117</v>
      </c>
      <c r="B38" s="15">
        <v>0</v>
      </c>
      <c r="C38" s="15">
        <v>0</v>
      </c>
      <c r="D38" s="15">
        <v>0</v>
      </c>
      <c r="E38" s="15">
        <v>0</v>
      </c>
      <c r="F38" s="15">
        <v>1</v>
      </c>
      <c r="G38" s="15">
        <v>0</v>
      </c>
      <c r="H38" s="15">
        <v>1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10</v>
      </c>
      <c r="O38" s="15">
        <v>30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32">
        <v>12</v>
      </c>
      <c r="AE38" s="32">
        <v>30</v>
      </c>
      <c r="AF38" s="32">
        <v>42</v>
      </c>
    </row>
    <row r="39" spans="1:32" ht="27.75">
      <c r="A39" s="3" t="s">
        <v>118</v>
      </c>
      <c r="B39" s="15">
        <v>1</v>
      </c>
      <c r="C39" s="15">
        <v>0</v>
      </c>
      <c r="D39" s="15">
        <v>5</v>
      </c>
      <c r="E39" s="15">
        <v>0</v>
      </c>
      <c r="F39" s="15">
        <v>1</v>
      </c>
      <c r="G39" s="15">
        <v>0</v>
      </c>
      <c r="H39" s="15">
        <v>3</v>
      </c>
      <c r="I39" s="15">
        <v>0</v>
      </c>
      <c r="J39" s="15">
        <v>21</v>
      </c>
      <c r="K39" s="15">
        <v>4</v>
      </c>
      <c r="L39" s="15">
        <v>4</v>
      </c>
      <c r="M39" s="15">
        <v>1</v>
      </c>
      <c r="N39" s="15">
        <v>2</v>
      </c>
      <c r="O39" s="15">
        <v>9</v>
      </c>
      <c r="P39" s="15">
        <v>0</v>
      </c>
      <c r="Q39" s="15">
        <v>0</v>
      </c>
      <c r="R39" s="15">
        <v>5</v>
      </c>
      <c r="S39" s="15">
        <v>0</v>
      </c>
      <c r="T39" s="15">
        <v>2</v>
      </c>
      <c r="U39" s="15">
        <v>0</v>
      </c>
      <c r="V39" s="15">
        <v>0</v>
      </c>
      <c r="W39" s="15">
        <v>0</v>
      </c>
      <c r="X39" s="15">
        <v>4</v>
      </c>
      <c r="Y39" s="15">
        <v>0</v>
      </c>
      <c r="Z39" s="15">
        <v>7</v>
      </c>
      <c r="AA39" s="15">
        <v>0</v>
      </c>
      <c r="AB39" s="15">
        <v>1</v>
      </c>
      <c r="AC39" s="15">
        <v>0</v>
      </c>
      <c r="AD39" s="32">
        <v>56</v>
      </c>
      <c r="AE39" s="32">
        <v>14</v>
      </c>
      <c r="AF39" s="32">
        <v>70</v>
      </c>
    </row>
    <row r="40" spans="1:32" ht="27.75">
      <c r="A40" s="16" t="s">
        <v>43</v>
      </c>
      <c r="B40" s="32">
        <v>8</v>
      </c>
      <c r="C40" s="32">
        <v>13</v>
      </c>
      <c r="D40" s="32">
        <v>5</v>
      </c>
      <c r="E40" s="32">
        <v>0</v>
      </c>
      <c r="F40" s="32">
        <v>17</v>
      </c>
      <c r="G40" s="32">
        <v>4</v>
      </c>
      <c r="H40" s="32">
        <v>27</v>
      </c>
      <c r="I40" s="32">
        <v>21</v>
      </c>
      <c r="J40" s="32">
        <v>41</v>
      </c>
      <c r="K40" s="32">
        <v>57</v>
      </c>
      <c r="L40" s="32">
        <v>196</v>
      </c>
      <c r="M40" s="32">
        <v>439</v>
      </c>
      <c r="N40" s="32">
        <v>99</v>
      </c>
      <c r="O40" s="32">
        <v>209</v>
      </c>
      <c r="P40" s="32">
        <v>11</v>
      </c>
      <c r="Q40" s="32">
        <v>1</v>
      </c>
      <c r="R40" s="32">
        <v>27</v>
      </c>
      <c r="S40" s="32">
        <v>18</v>
      </c>
      <c r="T40" s="32">
        <v>30</v>
      </c>
      <c r="U40" s="32">
        <v>12</v>
      </c>
      <c r="V40" s="32">
        <v>7</v>
      </c>
      <c r="W40" s="32">
        <v>2</v>
      </c>
      <c r="X40" s="32">
        <v>14</v>
      </c>
      <c r="Y40" s="32">
        <v>1</v>
      </c>
      <c r="Z40" s="32">
        <v>19</v>
      </c>
      <c r="AA40" s="32">
        <v>1</v>
      </c>
      <c r="AB40" s="32">
        <v>1</v>
      </c>
      <c r="AC40" s="32">
        <v>0</v>
      </c>
      <c r="AD40" s="32">
        <v>502</v>
      </c>
      <c r="AE40" s="32">
        <v>778</v>
      </c>
      <c r="AF40" s="32">
        <v>1280</v>
      </c>
    </row>
    <row r="41" spans="1:32" ht="27.75">
      <c r="A41" s="17" t="s">
        <v>65</v>
      </c>
      <c r="B41" s="15">
        <v>3</v>
      </c>
      <c r="C41" s="15">
        <v>0</v>
      </c>
      <c r="D41" s="15">
        <v>0</v>
      </c>
      <c r="E41" s="15">
        <v>2</v>
      </c>
      <c r="F41" s="15">
        <v>0</v>
      </c>
      <c r="G41" s="15">
        <v>2</v>
      </c>
      <c r="H41" s="15">
        <v>84</v>
      </c>
      <c r="I41" s="15">
        <v>50</v>
      </c>
      <c r="J41" s="15">
        <v>16</v>
      </c>
      <c r="K41" s="15">
        <v>8</v>
      </c>
      <c r="L41" s="15">
        <v>0</v>
      </c>
      <c r="M41" s="15">
        <v>1</v>
      </c>
      <c r="N41" s="15">
        <v>1</v>
      </c>
      <c r="O41" s="15">
        <v>2</v>
      </c>
      <c r="P41" s="15">
        <v>1</v>
      </c>
      <c r="Q41" s="15">
        <v>0</v>
      </c>
      <c r="R41" s="15">
        <v>2</v>
      </c>
      <c r="S41" s="15">
        <v>0</v>
      </c>
      <c r="T41" s="15">
        <v>0</v>
      </c>
      <c r="U41" s="15">
        <v>1</v>
      </c>
      <c r="V41" s="15">
        <v>1</v>
      </c>
      <c r="W41" s="15">
        <v>0</v>
      </c>
      <c r="X41" s="15">
        <v>0</v>
      </c>
      <c r="Y41" s="15">
        <v>0</v>
      </c>
      <c r="Z41" s="15">
        <v>1</v>
      </c>
      <c r="AA41" s="15">
        <v>0</v>
      </c>
      <c r="AB41" s="15">
        <v>0</v>
      </c>
      <c r="AC41" s="15">
        <v>0</v>
      </c>
      <c r="AD41" s="32">
        <f aca="true" t="shared" si="31" ref="AD41:AD61">B41+D41+F41+H41+J41+L41+N41+P41+R41+T41+V41+X41+Z41+AB41</f>
        <v>109</v>
      </c>
      <c r="AE41" s="32">
        <f aca="true" t="shared" si="32" ref="AE41:AE61">C41+E41+G41+I41+K41+M41+O41+Q41+S41+U41+W41+Y41+AA41+AC41</f>
        <v>66</v>
      </c>
      <c r="AF41" s="32">
        <f aca="true" t="shared" si="33" ref="AF41:AF61">AD41+AE41</f>
        <v>175</v>
      </c>
    </row>
    <row r="42" spans="1:32" ht="27.75">
      <c r="A42" s="17" t="s">
        <v>66</v>
      </c>
      <c r="B42" s="15">
        <v>2</v>
      </c>
      <c r="C42" s="15">
        <v>1</v>
      </c>
      <c r="D42" s="15">
        <v>0</v>
      </c>
      <c r="E42" s="15">
        <v>0</v>
      </c>
      <c r="F42" s="15">
        <v>1</v>
      </c>
      <c r="G42" s="15">
        <v>1</v>
      </c>
      <c r="H42" s="15">
        <v>10</v>
      </c>
      <c r="I42" s="15">
        <v>8</v>
      </c>
      <c r="J42" s="15">
        <v>19</v>
      </c>
      <c r="K42" s="15">
        <v>20</v>
      </c>
      <c r="L42" s="15">
        <v>1</v>
      </c>
      <c r="M42" s="15">
        <v>1</v>
      </c>
      <c r="N42" s="15">
        <v>0</v>
      </c>
      <c r="O42" s="15">
        <v>1</v>
      </c>
      <c r="P42" s="15">
        <v>0</v>
      </c>
      <c r="Q42" s="15">
        <v>0</v>
      </c>
      <c r="R42" s="15">
        <v>1</v>
      </c>
      <c r="S42" s="15">
        <v>1</v>
      </c>
      <c r="T42" s="15">
        <v>1</v>
      </c>
      <c r="U42" s="15">
        <v>0</v>
      </c>
      <c r="V42" s="15">
        <v>1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32">
        <f t="shared" si="31"/>
        <v>36</v>
      </c>
      <c r="AE42" s="32">
        <f t="shared" si="32"/>
        <v>33</v>
      </c>
      <c r="AF42" s="32">
        <f t="shared" si="33"/>
        <v>69</v>
      </c>
    </row>
    <row r="43" spans="1:32" ht="27.75">
      <c r="A43" s="17" t="s">
        <v>67</v>
      </c>
      <c r="B43" s="15">
        <v>0</v>
      </c>
      <c r="C43" s="15">
        <v>0</v>
      </c>
      <c r="D43" s="15">
        <v>4</v>
      </c>
      <c r="E43" s="15">
        <v>0</v>
      </c>
      <c r="F43" s="15">
        <v>2</v>
      </c>
      <c r="G43" s="15">
        <v>0</v>
      </c>
      <c r="H43" s="15">
        <v>2</v>
      </c>
      <c r="I43" s="15">
        <v>0</v>
      </c>
      <c r="J43" s="15">
        <v>36</v>
      </c>
      <c r="K43" s="15">
        <v>16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3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1</v>
      </c>
      <c r="AA43" s="15">
        <v>0</v>
      </c>
      <c r="AB43" s="15">
        <v>0</v>
      </c>
      <c r="AC43" s="15">
        <v>0</v>
      </c>
      <c r="AD43" s="32">
        <f t="shared" si="31"/>
        <v>48</v>
      </c>
      <c r="AE43" s="32">
        <f t="shared" si="32"/>
        <v>16</v>
      </c>
      <c r="AF43" s="32">
        <f t="shared" si="33"/>
        <v>64</v>
      </c>
    </row>
    <row r="44" spans="1:32" ht="27.75">
      <c r="A44" s="17" t="s">
        <v>157</v>
      </c>
      <c r="B44" s="15">
        <v>1</v>
      </c>
      <c r="C44" s="15">
        <v>2</v>
      </c>
      <c r="D44" s="15">
        <v>1</v>
      </c>
      <c r="E44" s="15">
        <v>2</v>
      </c>
      <c r="F44" s="15">
        <v>0</v>
      </c>
      <c r="G44" s="15">
        <v>1</v>
      </c>
      <c r="H44" s="15">
        <v>34</v>
      </c>
      <c r="I44" s="15">
        <v>58</v>
      </c>
      <c r="J44" s="15">
        <v>3</v>
      </c>
      <c r="K44" s="15">
        <v>9</v>
      </c>
      <c r="L44" s="15">
        <v>0</v>
      </c>
      <c r="M44" s="15">
        <v>0</v>
      </c>
      <c r="N44" s="15">
        <v>2</v>
      </c>
      <c r="O44" s="15">
        <v>1</v>
      </c>
      <c r="P44" s="15">
        <v>0</v>
      </c>
      <c r="Q44" s="15">
        <v>2</v>
      </c>
      <c r="R44" s="15">
        <v>0</v>
      </c>
      <c r="S44" s="15">
        <v>0</v>
      </c>
      <c r="T44" s="15">
        <v>1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32">
        <f t="shared" si="31"/>
        <v>42</v>
      </c>
      <c r="AE44" s="32">
        <f t="shared" si="32"/>
        <v>75</v>
      </c>
      <c r="AF44" s="32">
        <f t="shared" si="33"/>
        <v>117</v>
      </c>
    </row>
    <row r="45" spans="1:32" ht="27.75">
      <c r="A45" s="17" t="s">
        <v>158</v>
      </c>
      <c r="B45" s="15"/>
      <c r="C45" s="15"/>
      <c r="D45" s="15"/>
      <c r="E45" s="15"/>
      <c r="F45" s="15"/>
      <c r="G45" s="15"/>
      <c r="H45" s="15">
        <v>1</v>
      </c>
      <c r="I45" s="15">
        <v>1</v>
      </c>
      <c r="J45" s="15">
        <v>6</v>
      </c>
      <c r="K45" s="15">
        <v>16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32">
        <f aca="true" t="shared" si="34" ref="AD45">B45+D45+F45+H45+J45+L45+N45+P45+R45+T45+V45+X45+Z45+AB45</f>
        <v>7</v>
      </c>
      <c r="AE45" s="32">
        <f aca="true" t="shared" si="35" ref="AE45">C45+E45+G45+I45+K45+M45+O45+Q45+S45+U45+W45+Y45+AA45+AC45</f>
        <v>17</v>
      </c>
      <c r="AF45" s="32">
        <f aca="true" t="shared" si="36" ref="AF45">AD45+AE45</f>
        <v>24</v>
      </c>
    </row>
    <row r="46" spans="1:32" ht="27.75">
      <c r="A46" s="24" t="s">
        <v>164</v>
      </c>
      <c r="B46" s="15"/>
      <c r="C46" s="15">
        <v>0</v>
      </c>
      <c r="D46" s="15">
        <v>0</v>
      </c>
      <c r="E46" s="15"/>
      <c r="F46" s="15">
        <v>3</v>
      </c>
      <c r="G46" s="15"/>
      <c r="H46" s="15">
        <v>2</v>
      </c>
      <c r="I46" s="15">
        <v>2</v>
      </c>
      <c r="J46" s="15">
        <v>35</v>
      </c>
      <c r="K46" s="15">
        <v>49</v>
      </c>
      <c r="L46" s="15"/>
      <c r="M46" s="15"/>
      <c r="N46" s="15">
        <v>1</v>
      </c>
      <c r="O46" s="15">
        <v>1</v>
      </c>
      <c r="P46" s="15"/>
      <c r="Q46" s="15"/>
      <c r="R46" s="15">
        <v>4</v>
      </c>
      <c r="S46" s="15">
        <v>1</v>
      </c>
      <c r="T46" s="15">
        <v>1</v>
      </c>
      <c r="U46" s="15"/>
      <c r="V46" s="15"/>
      <c r="W46" s="15"/>
      <c r="X46" s="15"/>
      <c r="Y46" s="15"/>
      <c r="Z46" s="15"/>
      <c r="AA46" s="15"/>
      <c r="AB46" s="15"/>
      <c r="AC46" s="15"/>
      <c r="AD46" s="32">
        <f aca="true" t="shared" si="37" ref="AD46:AD48">B46+D46+F46+H46+J46+L46+N46+P46+R46+T46+V46+X46+Z46+AB46</f>
        <v>46</v>
      </c>
      <c r="AE46" s="32">
        <f aca="true" t="shared" si="38" ref="AE46:AE48">C46+E46+G46+I46+K46+M46+O46+Q46+S46+U46+W46+Y46+AA46+AC46</f>
        <v>53</v>
      </c>
      <c r="AF46" s="32">
        <f aca="true" t="shared" si="39" ref="AF46:AF48">AD46+AE46</f>
        <v>99</v>
      </c>
    </row>
    <row r="47" spans="1:32" ht="27.75">
      <c r="A47" s="24" t="s">
        <v>163</v>
      </c>
      <c r="B47" s="15"/>
      <c r="C47" s="15">
        <v>1</v>
      </c>
      <c r="D47" s="15">
        <v>1</v>
      </c>
      <c r="E47" s="15"/>
      <c r="F47" s="15">
        <v>7</v>
      </c>
      <c r="G47" s="15">
        <v>1</v>
      </c>
      <c r="H47" s="15">
        <v>9</v>
      </c>
      <c r="I47" s="15">
        <v>13</v>
      </c>
      <c r="J47" s="15">
        <v>3</v>
      </c>
      <c r="K47" s="15">
        <v>2</v>
      </c>
      <c r="L47" s="15">
        <v>1</v>
      </c>
      <c r="M47" s="15"/>
      <c r="N47" s="15">
        <v>6</v>
      </c>
      <c r="O47" s="15">
        <v>3</v>
      </c>
      <c r="P47" s="15"/>
      <c r="Q47" s="15"/>
      <c r="R47" s="15">
        <v>4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32">
        <f t="shared" si="37"/>
        <v>31</v>
      </c>
      <c r="AE47" s="32">
        <f t="shared" si="38"/>
        <v>20</v>
      </c>
      <c r="AF47" s="32">
        <f t="shared" si="39"/>
        <v>51</v>
      </c>
    </row>
    <row r="48" spans="1:32" ht="27.75">
      <c r="A48" s="24" t="s">
        <v>162</v>
      </c>
      <c r="B48" s="15">
        <v>3</v>
      </c>
      <c r="C48" s="15">
        <v>1</v>
      </c>
      <c r="D48" s="15">
        <v>1</v>
      </c>
      <c r="E48" s="15"/>
      <c r="F48" s="15">
        <v>12</v>
      </c>
      <c r="G48" s="15"/>
      <c r="H48" s="15">
        <v>16</v>
      </c>
      <c r="I48" s="15">
        <v>71</v>
      </c>
      <c r="J48" s="15">
        <v>17</v>
      </c>
      <c r="K48" s="15">
        <v>14</v>
      </c>
      <c r="L48" s="15">
        <v>1</v>
      </c>
      <c r="M48" s="15">
        <v>2</v>
      </c>
      <c r="N48" s="15">
        <v>3</v>
      </c>
      <c r="O48" s="15">
        <v>13</v>
      </c>
      <c r="P48" s="15"/>
      <c r="Q48" s="15">
        <v>1</v>
      </c>
      <c r="R48" s="15">
        <v>4</v>
      </c>
      <c r="S48" s="15">
        <v>1</v>
      </c>
      <c r="T48" s="15"/>
      <c r="U48" s="15">
        <v>1</v>
      </c>
      <c r="V48" s="15">
        <v>3</v>
      </c>
      <c r="W48" s="15"/>
      <c r="X48" s="15"/>
      <c r="Y48" s="15"/>
      <c r="Z48" s="15"/>
      <c r="AA48" s="15">
        <v>1</v>
      </c>
      <c r="AB48" s="15"/>
      <c r="AC48" s="15"/>
      <c r="AD48" s="32">
        <f t="shared" si="37"/>
        <v>60</v>
      </c>
      <c r="AE48" s="32">
        <f t="shared" si="38"/>
        <v>105</v>
      </c>
      <c r="AF48" s="32">
        <f t="shared" si="39"/>
        <v>165</v>
      </c>
    </row>
    <row r="49" spans="1:32" ht="27.75">
      <c r="A49" s="16" t="s">
        <v>151</v>
      </c>
      <c r="B49" s="32">
        <f>SUM(B41:B48)</f>
        <v>9</v>
      </c>
      <c r="C49" s="32">
        <f aca="true" t="shared" si="40" ref="C49:AC49">SUM(C41:C48)</f>
        <v>5</v>
      </c>
      <c r="D49" s="32">
        <f t="shared" si="40"/>
        <v>7</v>
      </c>
      <c r="E49" s="32">
        <f t="shared" si="40"/>
        <v>4</v>
      </c>
      <c r="F49" s="32">
        <f t="shared" si="40"/>
        <v>25</v>
      </c>
      <c r="G49" s="32">
        <f t="shared" si="40"/>
        <v>5</v>
      </c>
      <c r="H49" s="32">
        <f t="shared" si="40"/>
        <v>158</v>
      </c>
      <c r="I49" s="32">
        <f t="shared" si="40"/>
        <v>203</v>
      </c>
      <c r="J49" s="32">
        <f t="shared" si="40"/>
        <v>135</v>
      </c>
      <c r="K49" s="32">
        <f t="shared" si="40"/>
        <v>134</v>
      </c>
      <c r="L49" s="32">
        <f t="shared" si="40"/>
        <v>3</v>
      </c>
      <c r="M49" s="32">
        <f t="shared" si="40"/>
        <v>4</v>
      </c>
      <c r="N49" s="32">
        <f t="shared" si="40"/>
        <v>13</v>
      </c>
      <c r="O49" s="32">
        <f t="shared" si="40"/>
        <v>21</v>
      </c>
      <c r="P49" s="32">
        <f t="shared" si="40"/>
        <v>1</v>
      </c>
      <c r="Q49" s="32">
        <f t="shared" si="40"/>
        <v>3</v>
      </c>
      <c r="R49" s="32">
        <f t="shared" si="40"/>
        <v>18</v>
      </c>
      <c r="S49" s="32">
        <f t="shared" si="40"/>
        <v>3</v>
      </c>
      <c r="T49" s="32">
        <f t="shared" si="40"/>
        <v>3</v>
      </c>
      <c r="U49" s="32">
        <f t="shared" si="40"/>
        <v>2</v>
      </c>
      <c r="V49" s="32">
        <f t="shared" si="40"/>
        <v>5</v>
      </c>
      <c r="W49" s="32">
        <f t="shared" si="40"/>
        <v>0</v>
      </c>
      <c r="X49" s="32">
        <f t="shared" si="40"/>
        <v>0</v>
      </c>
      <c r="Y49" s="32">
        <f t="shared" si="40"/>
        <v>0</v>
      </c>
      <c r="Z49" s="32">
        <f t="shared" si="40"/>
        <v>2</v>
      </c>
      <c r="AA49" s="32">
        <f t="shared" si="40"/>
        <v>1</v>
      </c>
      <c r="AB49" s="32">
        <f t="shared" si="40"/>
        <v>0</v>
      </c>
      <c r="AC49" s="32">
        <f t="shared" si="40"/>
        <v>0</v>
      </c>
      <c r="AD49" s="32">
        <f t="shared" si="31"/>
        <v>379</v>
      </c>
      <c r="AE49" s="32">
        <f t="shared" si="32"/>
        <v>385</v>
      </c>
      <c r="AF49" s="32">
        <f t="shared" si="33"/>
        <v>764</v>
      </c>
    </row>
    <row r="50" spans="1:32" ht="27.75">
      <c r="A50" s="3" t="s">
        <v>48</v>
      </c>
      <c r="B50" s="15">
        <v>1</v>
      </c>
      <c r="C50" s="15">
        <v>1</v>
      </c>
      <c r="D50" s="15">
        <v>0</v>
      </c>
      <c r="E50" s="15">
        <v>0</v>
      </c>
      <c r="F50" s="15">
        <v>2</v>
      </c>
      <c r="G50" s="15">
        <v>0</v>
      </c>
      <c r="H50" s="15">
        <v>0</v>
      </c>
      <c r="I50" s="15">
        <v>0</v>
      </c>
      <c r="J50" s="15">
        <v>1</v>
      </c>
      <c r="K50" s="15">
        <v>1</v>
      </c>
      <c r="L50" s="15">
        <v>1</v>
      </c>
      <c r="M50" s="15">
        <v>0</v>
      </c>
      <c r="N50" s="15">
        <v>0</v>
      </c>
      <c r="O50" s="15">
        <v>0</v>
      </c>
      <c r="P50" s="15">
        <v>38</v>
      </c>
      <c r="Q50" s="15">
        <v>27</v>
      </c>
      <c r="R50" s="15">
        <v>0</v>
      </c>
      <c r="S50" s="15">
        <v>0</v>
      </c>
      <c r="T50" s="15">
        <v>1</v>
      </c>
      <c r="U50" s="15">
        <v>0</v>
      </c>
      <c r="V50" s="15">
        <v>1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32">
        <f t="shared" si="31"/>
        <v>45</v>
      </c>
      <c r="AE50" s="32">
        <f t="shared" si="32"/>
        <v>29</v>
      </c>
      <c r="AF50" s="32">
        <f t="shared" si="33"/>
        <v>74</v>
      </c>
    </row>
    <row r="51" spans="1:32" ht="27.75">
      <c r="A51" s="3" t="s">
        <v>49</v>
      </c>
      <c r="B51" s="15">
        <v>2</v>
      </c>
      <c r="C51" s="15">
        <v>3</v>
      </c>
      <c r="D51" s="15">
        <v>0</v>
      </c>
      <c r="E51" s="15">
        <v>1</v>
      </c>
      <c r="F51" s="15">
        <v>5</v>
      </c>
      <c r="G51" s="15">
        <v>3</v>
      </c>
      <c r="H51" s="15">
        <v>2</v>
      </c>
      <c r="I51" s="15">
        <v>1</v>
      </c>
      <c r="J51" s="15">
        <v>0</v>
      </c>
      <c r="K51" s="15">
        <v>0</v>
      </c>
      <c r="L51" s="15">
        <v>3</v>
      </c>
      <c r="M51" s="15">
        <v>2</v>
      </c>
      <c r="N51" s="15">
        <v>0</v>
      </c>
      <c r="O51" s="15">
        <v>0</v>
      </c>
      <c r="P51" s="15">
        <v>35</v>
      </c>
      <c r="Q51" s="15">
        <v>60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32">
        <f t="shared" si="31"/>
        <v>47</v>
      </c>
      <c r="AE51" s="32">
        <f t="shared" si="32"/>
        <v>70</v>
      </c>
      <c r="AF51" s="32">
        <f t="shared" si="33"/>
        <v>117</v>
      </c>
    </row>
    <row r="52" spans="1:32" ht="27.75">
      <c r="A52" s="3" t="s">
        <v>47</v>
      </c>
      <c r="B52" s="15">
        <v>5</v>
      </c>
      <c r="C52" s="15">
        <v>4</v>
      </c>
      <c r="D52" s="15">
        <v>0</v>
      </c>
      <c r="E52" s="15">
        <v>1</v>
      </c>
      <c r="F52" s="15">
        <v>3</v>
      </c>
      <c r="G52" s="15">
        <v>2</v>
      </c>
      <c r="H52" s="15">
        <v>2</v>
      </c>
      <c r="I52" s="15">
        <v>1</v>
      </c>
      <c r="J52" s="15">
        <v>2</v>
      </c>
      <c r="K52" s="15">
        <v>2</v>
      </c>
      <c r="L52" s="15">
        <v>2</v>
      </c>
      <c r="M52" s="15">
        <v>3</v>
      </c>
      <c r="N52" s="15">
        <v>1</v>
      </c>
      <c r="O52" s="15">
        <v>1</v>
      </c>
      <c r="P52" s="15">
        <v>92</v>
      </c>
      <c r="Q52" s="15">
        <v>46</v>
      </c>
      <c r="R52" s="15">
        <v>2</v>
      </c>
      <c r="S52" s="15">
        <v>1</v>
      </c>
      <c r="T52" s="15">
        <v>7</v>
      </c>
      <c r="U52" s="15">
        <v>2</v>
      </c>
      <c r="V52" s="15">
        <v>5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32">
        <f t="shared" si="31"/>
        <v>121</v>
      </c>
      <c r="AE52" s="32">
        <f t="shared" si="32"/>
        <v>63</v>
      </c>
      <c r="AF52" s="32">
        <f t="shared" si="33"/>
        <v>184</v>
      </c>
    </row>
    <row r="53" spans="1:32" ht="27.75">
      <c r="A53" s="8" t="s">
        <v>146</v>
      </c>
      <c r="B53" s="15">
        <v>0</v>
      </c>
      <c r="C53" s="15">
        <v>0</v>
      </c>
      <c r="D53" s="15">
        <v>0</v>
      </c>
      <c r="E53" s="15">
        <v>0</v>
      </c>
      <c r="F53" s="15">
        <v>4</v>
      </c>
      <c r="G53" s="15">
        <v>1</v>
      </c>
      <c r="H53" s="15">
        <v>0</v>
      </c>
      <c r="I53" s="15">
        <v>0</v>
      </c>
      <c r="J53" s="15">
        <v>6</v>
      </c>
      <c r="K53" s="15">
        <v>1</v>
      </c>
      <c r="L53" s="15">
        <v>0</v>
      </c>
      <c r="M53" s="15">
        <v>0</v>
      </c>
      <c r="N53" s="15">
        <v>1</v>
      </c>
      <c r="O53" s="15">
        <v>2</v>
      </c>
      <c r="P53" s="15">
        <v>18</v>
      </c>
      <c r="Q53" s="15">
        <v>11</v>
      </c>
      <c r="R53" s="15">
        <v>6</v>
      </c>
      <c r="S53" s="15">
        <v>0</v>
      </c>
      <c r="T53" s="15">
        <v>4</v>
      </c>
      <c r="U53" s="15">
        <v>0</v>
      </c>
      <c r="V53" s="15">
        <v>10</v>
      </c>
      <c r="W53" s="15">
        <v>2</v>
      </c>
      <c r="X53" s="15">
        <v>0</v>
      </c>
      <c r="Y53" s="15">
        <v>0</v>
      </c>
      <c r="Z53" s="15">
        <v>1</v>
      </c>
      <c r="AA53" s="15">
        <v>0</v>
      </c>
      <c r="AB53" s="15">
        <v>0</v>
      </c>
      <c r="AC53" s="15">
        <v>0</v>
      </c>
      <c r="AD53" s="32">
        <f t="shared" si="31"/>
        <v>50</v>
      </c>
      <c r="AE53" s="32">
        <f t="shared" si="32"/>
        <v>17</v>
      </c>
      <c r="AF53" s="32">
        <f t="shared" si="33"/>
        <v>67</v>
      </c>
    </row>
    <row r="54" spans="1:32" ht="27.75">
      <c r="A54" s="3" t="s">
        <v>50</v>
      </c>
      <c r="B54" s="15">
        <v>2</v>
      </c>
      <c r="C54" s="15">
        <v>1</v>
      </c>
      <c r="D54" s="15">
        <v>0</v>
      </c>
      <c r="E54" s="15">
        <v>0</v>
      </c>
      <c r="F54" s="15">
        <v>2</v>
      </c>
      <c r="G54" s="15">
        <v>1</v>
      </c>
      <c r="H54" s="15">
        <v>2</v>
      </c>
      <c r="I54" s="15">
        <v>0</v>
      </c>
      <c r="J54" s="15">
        <v>0</v>
      </c>
      <c r="K54" s="15">
        <v>0</v>
      </c>
      <c r="L54" s="15">
        <v>1</v>
      </c>
      <c r="M54" s="15">
        <v>1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7</v>
      </c>
      <c r="W54" s="15">
        <v>4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32">
        <f t="shared" si="31"/>
        <v>14</v>
      </c>
      <c r="AE54" s="32">
        <f t="shared" si="32"/>
        <v>7</v>
      </c>
      <c r="AF54" s="32">
        <f t="shared" si="33"/>
        <v>21</v>
      </c>
    </row>
    <row r="55" spans="1:32" ht="27.75">
      <c r="A55" s="3" t="s">
        <v>147</v>
      </c>
      <c r="B55" s="15">
        <v>0</v>
      </c>
      <c r="C55" s="15">
        <v>0</v>
      </c>
      <c r="D55" s="15">
        <v>0</v>
      </c>
      <c r="E55" s="15">
        <v>0</v>
      </c>
      <c r="F55" s="15">
        <v>6</v>
      </c>
      <c r="G55" s="15">
        <v>3</v>
      </c>
      <c r="H55" s="15">
        <v>2</v>
      </c>
      <c r="I55" s="15">
        <v>1</v>
      </c>
      <c r="J55" s="15">
        <v>1</v>
      </c>
      <c r="K55" s="15">
        <v>3</v>
      </c>
      <c r="L55" s="15">
        <v>0</v>
      </c>
      <c r="M55" s="15">
        <v>0</v>
      </c>
      <c r="N55" s="15">
        <v>0</v>
      </c>
      <c r="O55" s="15">
        <v>0</v>
      </c>
      <c r="P55" s="15">
        <v>6</v>
      </c>
      <c r="Q55" s="15">
        <v>3</v>
      </c>
      <c r="R55" s="15">
        <v>0</v>
      </c>
      <c r="S55" s="15">
        <v>3</v>
      </c>
      <c r="T55" s="15">
        <v>5</v>
      </c>
      <c r="U55" s="15">
        <v>2</v>
      </c>
      <c r="V55" s="15">
        <v>52</v>
      </c>
      <c r="W55" s="15">
        <v>42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32">
        <f t="shared" si="31"/>
        <v>72</v>
      </c>
      <c r="AE55" s="32">
        <f t="shared" si="32"/>
        <v>57</v>
      </c>
      <c r="AF55" s="32">
        <f t="shared" si="33"/>
        <v>129</v>
      </c>
    </row>
    <row r="56" spans="1:32" ht="27.75">
      <c r="A56" s="3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2</v>
      </c>
      <c r="G56" s="15">
        <v>2</v>
      </c>
      <c r="H56" s="15">
        <v>0</v>
      </c>
      <c r="I56" s="15">
        <v>0</v>
      </c>
      <c r="J56" s="15">
        <v>1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15">
        <v>3</v>
      </c>
      <c r="Q56" s="15">
        <v>2</v>
      </c>
      <c r="R56" s="15">
        <v>0</v>
      </c>
      <c r="S56" s="15">
        <v>0</v>
      </c>
      <c r="T56" s="15">
        <v>0</v>
      </c>
      <c r="U56" s="15">
        <v>0</v>
      </c>
      <c r="V56" s="15">
        <v>32</v>
      </c>
      <c r="W56" s="15">
        <v>21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32">
        <f t="shared" si="31"/>
        <v>38</v>
      </c>
      <c r="AE56" s="32">
        <f t="shared" si="32"/>
        <v>26</v>
      </c>
      <c r="AF56" s="32">
        <f t="shared" si="33"/>
        <v>64</v>
      </c>
    </row>
    <row r="57" spans="1:32" ht="27.75">
      <c r="A57" s="3" t="s">
        <v>143</v>
      </c>
      <c r="B57" s="15">
        <v>1</v>
      </c>
      <c r="C57" s="15">
        <v>1</v>
      </c>
      <c r="D57" s="15">
        <v>3</v>
      </c>
      <c r="E57" s="15">
        <v>0</v>
      </c>
      <c r="F57" s="15">
        <v>2</v>
      </c>
      <c r="G57" s="15">
        <v>1</v>
      </c>
      <c r="H57" s="15">
        <v>0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5</v>
      </c>
      <c r="Q57" s="15">
        <v>2</v>
      </c>
      <c r="R57" s="15">
        <v>1</v>
      </c>
      <c r="S57" s="15">
        <v>0</v>
      </c>
      <c r="T57" s="15">
        <v>4</v>
      </c>
      <c r="U57" s="15">
        <v>1</v>
      </c>
      <c r="V57" s="15">
        <v>47</v>
      </c>
      <c r="W57" s="15">
        <v>22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32">
        <f t="shared" si="31"/>
        <v>63</v>
      </c>
      <c r="AE57" s="32">
        <f t="shared" si="32"/>
        <v>28</v>
      </c>
      <c r="AF57" s="32">
        <f t="shared" si="33"/>
        <v>91</v>
      </c>
    </row>
    <row r="58" spans="1:32" ht="27.75">
      <c r="A58" s="3" t="s">
        <v>144</v>
      </c>
      <c r="B58" s="15">
        <v>0</v>
      </c>
      <c r="C58" s="15">
        <v>0</v>
      </c>
      <c r="D58" s="15">
        <v>0</v>
      </c>
      <c r="E58" s="15">
        <v>0</v>
      </c>
      <c r="F58" s="15">
        <v>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3</v>
      </c>
      <c r="Q58" s="15">
        <v>0</v>
      </c>
      <c r="R58" s="15">
        <v>0</v>
      </c>
      <c r="S58" s="15">
        <v>0</v>
      </c>
      <c r="T58" s="15">
        <v>34</v>
      </c>
      <c r="U58" s="15">
        <v>4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32">
        <f t="shared" si="31"/>
        <v>39</v>
      </c>
      <c r="AE58" s="32">
        <f t="shared" si="32"/>
        <v>4</v>
      </c>
      <c r="AF58" s="32">
        <f t="shared" si="33"/>
        <v>43</v>
      </c>
    </row>
    <row r="59" spans="1:32" ht="27.75">
      <c r="A59" s="3" t="s">
        <v>52</v>
      </c>
      <c r="B59" s="15">
        <v>0</v>
      </c>
      <c r="C59" s="15">
        <v>0</v>
      </c>
      <c r="D59" s="15">
        <v>0</v>
      </c>
      <c r="E59" s="15">
        <v>0</v>
      </c>
      <c r="F59" s="15">
        <v>3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50</v>
      </c>
      <c r="U59" s="15">
        <v>31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32">
        <f t="shared" si="31"/>
        <v>53</v>
      </c>
      <c r="AE59" s="32">
        <f t="shared" si="32"/>
        <v>31</v>
      </c>
      <c r="AF59" s="32">
        <f t="shared" si="33"/>
        <v>84</v>
      </c>
    </row>
    <row r="60" spans="1:32" ht="27.75">
      <c r="A60" s="8" t="s">
        <v>145</v>
      </c>
      <c r="B60" s="15">
        <v>0</v>
      </c>
      <c r="C60" s="15">
        <v>0</v>
      </c>
      <c r="D60" s="15">
        <v>0</v>
      </c>
      <c r="E60" s="15">
        <v>0</v>
      </c>
      <c r="F60" s="15">
        <v>4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57</v>
      </c>
      <c r="U60" s="15">
        <v>12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32">
        <f t="shared" si="31"/>
        <v>61</v>
      </c>
      <c r="AE60" s="32">
        <f t="shared" si="32"/>
        <v>13</v>
      </c>
      <c r="AF60" s="32">
        <f t="shared" si="33"/>
        <v>74</v>
      </c>
    </row>
    <row r="61" spans="1:32" ht="27.75">
      <c r="A61" s="16" t="s">
        <v>152</v>
      </c>
      <c r="B61" s="32">
        <f>SUM(B50:B60)</f>
        <v>11</v>
      </c>
      <c r="C61" s="32">
        <f aca="true" t="shared" si="41" ref="C61:AC61">SUM(C50:C60)</f>
        <v>10</v>
      </c>
      <c r="D61" s="32">
        <f t="shared" si="41"/>
        <v>3</v>
      </c>
      <c r="E61" s="32">
        <f t="shared" si="41"/>
        <v>2</v>
      </c>
      <c r="F61" s="32">
        <f>SUM(F50:F60)</f>
        <v>35</v>
      </c>
      <c r="G61" s="32">
        <f>SUM(G50:G60)</f>
        <v>13</v>
      </c>
      <c r="H61" s="32">
        <f t="shared" si="41"/>
        <v>8</v>
      </c>
      <c r="I61" s="32">
        <f t="shared" si="41"/>
        <v>4</v>
      </c>
      <c r="J61" s="32">
        <f t="shared" si="41"/>
        <v>11</v>
      </c>
      <c r="K61" s="32">
        <f t="shared" si="41"/>
        <v>8</v>
      </c>
      <c r="L61" s="32">
        <f t="shared" si="41"/>
        <v>7</v>
      </c>
      <c r="M61" s="32">
        <f t="shared" si="41"/>
        <v>7</v>
      </c>
      <c r="N61" s="32">
        <f t="shared" si="41"/>
        <v>2</v>
      </c>
      <c r="O61" s="32">
        <f t="shared" si="41"/>
        <v>3</v>
      </c>
      <c r="P61" s="32">
        <f t="shared" si="41"/>
        <v>200</v>
      </c>
      <c r="Q61" s="32">
        <f t="shared" si="41"/>
        <v>151</v>
      </c>
      <c r="R61" s="32">
        <f t="shared" si="41"/>
        <v>9</v>
      </c>
      <c r="S61" s="32">
        <f t="shared" si="41"/>
        <v>4</v>
      </c>
      <c r="T61" s="32">
        <f t="shared" si="41"/>
        <v>162</v>
      </c>
      <c r="U61" s="32">
        <f t="shared" si="41"/>
        <v>52</v>
      </c>
      <c r="V61" s="32">
        <f t="shared" si="41"/>
        <v>154</v>
      </c>
      <c r="W61" s="32">
        <f t="shared" si="41"/>
        <v>91</v>
      </c>
      <c r="X61" s="32">
        <f t="shared" si="41"/>
        <v>0</v>
      </c>
      <c r="Y61" s="32">
        <f t="shared" si="41"/>
        <v>0</v>
      </c>
      <c r="Z61" s="32">
        <f t="shared" si="41"/>
        <v>1</v>
      </c>
      <c r="AA61" s="32">
        <f t="shared" si="41"/>
        <v>0</v>
      </c>
      <c r="AB61" s="32">
        <f t="shared" si="41"/>
        <v>0</v>
      </c>
      <c r="AC61" s="32">
        <f t="shared" si="41"/>
        <v>0</v>
      </c>
      <c r="AD61" s="32">
        <f t="shared" si="31"/>
        <v>603</v>
      </c>
      <c r="AE61" s="32">
        <f t="shared" si="32"/>
        <v>345</v>
      </c>
      <c r="AF61" s="32">
        <f t="shared" si="33"/>
        <v>948</v>
      </c>
    </row>
    <row r="62" spans="1:32" ht="27.75">
      <c r="A62" s="16" t="s">
        <v>153</v>
      </c>
      <c r="B62" s="32">
        <f>B61+B49+B40+B31+B18</f>
        <v>993</v>
      </c>
      <c r="C62" s="32">
        <f aca="true" t="shared" si="42" ref="C62:AF62">C61+C49+C40+C31+C18</f>
        <v>1177</v>
      </c>
      <c r="D62" s="32">
        <f t="shared" si="42"/>
        <v>562</v>
      </c>
      <c r="E62" s="32">
        <f t="shared" si="42"/>
        <v>594</v>
      </c>
      <c r="F62" s="32">
        <f>F61+F49+F40+F31+F18</f>
        <v>696</v>
      </c>
      <c r="G62" s="32">
        <f>G61+G49+G40+G31+G18</f>
        <v>597</v>
      </c>
      <c r="H62" s="32">
        <f t="shared" si="42"/>
        <v>311</v>
      </c>
      <c r="I62" s="32">
        <f t="shared" si="42"/>
        <v>312</v>
      </c>
      <c r="J62" s="32">
        <f t="shared" si="42"/>
        <v>342</v>
      </c>
      <c r="K62" s="32">
        <f t="shared" si="42"/>
        <v>326</v>
      </c>
      <c r="L62" s="32">
        <f t="shared" si="42"/>
        <v>275</v>
      </c>
      <c r="M62" s="32">
        <f t="shared" si="42"/>
        <v>504</v>
      </c>
      <c r="N62" s="32">
        <f t="shared" si="42"/>
        <v>161</v>
      </c>
      <c r="O62" s="32">
        <f t="shared" si="42"/>
        <v>267</v>
      </c>
      <c r="P62" s="32">
        <f t="shared" si="42"/>
        <v>244</v>
      </c>
      <c r="Q62" s="32">
        <f t="shared" si="42"/>
        <v>170</v>
      </c>
      <c r="R62" s="32">
        <f t="shared" si="42"/>
        <v>298</v>
      </c>
      <c r="S62" s="32">
        <f t="shared" si="42"/>
        <v>150</v>
      </c>
      <c r="T62" s="32">
        <f t="shared" si="42"/>
        <v>292</v>
      </c>
      <c r="U62" s="32">
        <f t="shared" si="42"/>
        <v>149</v>
      </c>
      <c r="V62" s="32">
        <f t="shared" si="42"/>
        <v>195</v>
      </c>
      <c r="W62" s="32">
        <f t="shared" si="42"/>
        <v>112</v>
      </c>
      <c r="X62" s="32">
        <f t="shared" si="42"/>
        <v>151</v>
      </c>
      <c r="Y62" s="32">
        <f t="shared" si="42"/>
        <v>114</v>
      </c>
      <c r="Z62" s="32">
        <f t="shared" si="42"/>
        <v>298</v>
      </c>
      <c r="AA62" s="32">
        <f t="shared" si="42"/>
        <v>145</v>
      </c>
      <c r="AB62" s="32">
        <f t="shared" si="42"/>
        <v>106</v>
      </c>
      <c r="AC62" s="32">
        <f t="shared" si="42"/>
        <v>84</v>
      </c>
      <c r="AD62" s="32">
        <f t="shared" si="42"/>
        <v>4924</v>
      </c>
      <c r="AE62" s="32">
        <f t="shared" si="42"/>
        <v>4701</v>
      </c>
      <c r="AF62" s="32">
        <f t="shared" si="42"/>
        <v>9625</v>
      </c>
    </row>
    <row r="69" spans="1:32" ht="27.75">
      <c r="A69" s="55" t="s">
        <v>155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ht="27.75">
      <c r="A70" s="59" t="s">
        <v>1</v>
      </c>
      <c r="B70" s="56" t="s">
        <v>124</v>
      </c>
      <c r="C70" s="57"/>
      <c r="D70" s="56" t="s">
        <v>125</v>
      </c>
      <c r="E70" s="57"/>
      <c r="F70" s="56" t="s">
        <v>126</v>
      </c>
      <c r="G70" s="57"/>
      <c r="H70" s="56" t="s">
        <v>127</v>
      </c>
      <c r="I70" s="57"/>
      <c r="J70" s="56" t="s">
        <v>128</v>
      </c>
      <c r="K70" s="57"/>
      <c r="L70" s="56" t="s">
        <v>129</v>
      </c>
      <c r="M70" s="57"/>
      <c r="N70" s="56" t="s">
        <v>130</v>
      </c>
      <c r="O70" s="57"/>
      <c r="P70" s="56" t="s">
        <v>131</v>
      </c>
      <c r="Q70" s="57"/>
      <c r="R70" s="56" t="s">
        <v>132</v>
      </c>
      <c r="S70" s="57"/>
      <c r="T70" s="56" t="s">
        <v>133</v>
      </c>
      <c r="U70" s="57"/>
      <c r="V70" s="56" t="s">
        <v>134</v>
      </c>
      <c r="W70" s="57"/>
      <c r="X70" s="56" t="s">
        <v>135</v>
      </c>
      <c r="Y70" s="57"/>
      <c r="Z70" s="56" t="s">
        <v>136</v>
      </c>
      <c r="AA70" s="57"/>
      <c r="AB70" s="56" t="s">
        <v>137</v>
      </c>
      <c r="AC70" s="57"/>
      <c r="AD70" s="56" t="s">
        <v>9</v>
      </c>
      <c r="AE70" s="58"/>
      <c r="AF70" s="57"/>
    </row>
    <row r="71" spans="1:32" ht="27.75">
      <c r="A71" s="60"/>
      <c r="B71" s="32" t="s">
        <v>138</v>
      </c>
      <c r="C71" s="32" t="s">
        <v>139</v>
      </c>
      <c r="D71" s="32" t="s">
        <v>138</v>
      </c>
      <c r="E71" s="32" t="s">
        <v>139</v>
      </c>
      <c r="F71" s="32" t="s">
        <v>138</v>
      </c>
      <c r="G71" s="32" t="s">
        <v>139</v>
      </c>
      <c r="H71" s="32" t="s">
        <v>138</v>
      </c>
      <c r="I71" s="32" t="s">
        <v>139</v>
      </c>
      <c r="J71" s="32" t="s">
        <v>138</v>
      </c>
      <c r="K71" s="32" t="s">
        <v>139</v>
      </c>
      <c r="L71" s="32" t="s">
        <v>138</v>
      </c>
      <c r="M71" s="32" t="s">
        <v>139</v>
      </c>
      <c r="N71" s="32" t="s">
        <v>138</v>
      </c>
      <c r="O71" s="32" t="s">
        <v>139</v>
      </c>
      <c r="P71" s="32" t="s">
        <v>138</v>
      </c>
      <c r="Q71" s="32" t="s">
        <v>139</v>
      </c>
      <c r="R71" s="32" t="s">
        <v>138</v>
      </c>
      <c r="S71" s="32" t="s">
        <v>139</v>
      </c>
      <c r="T71" s="32" t="s">
        <v>138</v>
      </c>
      <c r="U71" s="32" t="s">
        <v>139</v>
      </c>
      <c r="V71" s="32" t="s">
        <v>138</v>
      </c>
      <c r="W71" s="32" t="s">
        <v>139</v>
      </c>
      <c r="X71" s="32" t="s">
        <v>138</v>
      </c>
      <c r="Y71" s="32" t="s">
        <v>139</v>
      </c>
      <c r="Z71" s="32" t="s">
        <v>138</v>
      </c>
      <c r="AA71" s="32" t="s">
        <v>139</v>
      </c>
      <c r="AB71" s="32" t="s">
        <v>138</v>
      </c>
      <c r="AC71" s="32" t="s">
        <v>139</v>
      </c>
      <c r="AD71" s="32" t="s">
        <v>138</v>
      </c>
      <c r="AE71" s="32" t="s">
        <v>139</v>
      </c>
      <c r="AF71" s="32" t="s">
        <v>13</v>
      </c>
    </row>
    <row r="72" spans="1:32" ht="27.75">
      <c r="A72" s="3" t="s">
        <v>14</v>
      </c>
      <c r="B72" s="15">
        <f>B4-B137</f>
        <v>59</v>
      </c>
      <c r="C72" s="15">
        <f aca="true" t="shared" si="43" ref="C72:AC72">C4-C137</f>
        <v>19</v>
      </c>
      <c r="D72" s="15">
        <f t="shared" si="43"/>
        <v>46</v>
      </c>
      <c r="E72" s="15">
        <f t="shared" si="43"/>
        <v>14</v>
      </c>
      <c r="F72" s="15">
        <f aca="true" t="shared" si="44" ref="F72:G85">F4-F137</f>
        <v>1</v>
      </c>
      <c r="G72" s="15">
        <f t="shared" si="44"/>
        <v>0</v>
      </c>
      <c r="H72" s="15">
        <f t="shared" si="43"/>
        <v>5</v>
      </c>
      <c r="I72" s="15">
        <f t="shared" si="43"/>
        <v>0</v>
      </c>
      <c r="J72" s="15">
        <f t="shared" si="43"/>
        <v>5</v>
      </c>
      <c r="K72" s="15">
        <f t="shared" si="43"/>
        <v>1</v>
      </c>
      <c r="L72" s="15">
        <f t="shared" si="43"/>
        <v>12</v>
      </c>
      <c r="M72" s="15">
        <f t="shared" si="43"/>
        <v>1</v>
      </c>
      <c r="N72" s="15">
        <f t="shared" si="43"/>
        <v>7</v>
      </c>
      <c r="O72" s="15">
        <f t="shared" si="43"/>
        <v>1</v>
      </c>
      <c r="P72" s="15">
        <f t="shared" si="43"/>
        <v>2</v>
      </c>
      <c r="Q72" s="15">
        <f t="shared" si="43"/>
        <v>0</v>
      </c>
      <c r="R72" s="15">
        <f t="shared" si="43"/>
        <v>2</v>
      </c>
      <c r="S72" s="15">
        <f t="shared" si="43"/>
        <v>1</v>
      </c>
      <c r="T72" s="15">
        <f t="shared" si="43"/>
        <v>3</v>
      </c>
      <c r="U72" s="15">
        <f t="shared" si="43"/>
        <v>1</v>
      </c>
      <c r="V72" s="15">
        <f t="shared" si="43"/>
        <v>0</v>
      </c>
      <c r="W72" s="15">
        <f t="shared" si="43"/>
        <v>0</v>
      </c>
      <c r="X72" s="15">
        <f t="shared" si="43"/>
        <v>10</v>
      </c>
      <c r="Y72" s="15">
        <f t="shared" si="43"/>
        <v>4</v>
      </c>
      <c r="Z72" s="15">
        <f t="shared" si="43"/>
        <v>15</v>
      </c>
      <c r="AA72" s="15">
        <f t="shared" si="43"/>
        <v>0</v>
      </c>
      <c r="AB72" s="15">
        <f t="shared" si="43"/>
        <v>5</v>
      </c>
      <c r="AC72" s="15">
        <f t="shared" si="43"/>
        <v>0</v>
      </c>
      <c r="AD72" s="32">
        <f aca="true" t="shared" si="45" ref="AD72:AD85">B72+D72+F72+H72+J72+L72+N72+P72+R72+T72+V72+X72+Z72+AB72</f>
        <v>172</v>
      </c>
      <c r="AE72" s="32">
        <f aca="true" t="shared" si="46" ref="AE72:AE85">C72+E72+G72+I72+K72+M72+O72+Q72+S72+U72+W72+Y72+AA72+AC72</f>
        <v>42</v>
      </c>
      <c r="AF72" s="32">
        <f aca="true" t="shared" si="47" ref="AF72:AF85">AD72+AE72</f>
        <v>214</v>
      </c>
    </row>
    <row r="73" spans="1:32" ht="27.75">
      <c r="A73" s="3" t="s">
        <v>15</v>
      </c>
      <c r="B73" s="15">
        <f aca="true" t="shared" si="48" ref="B73:AC73">B5-B138</f>
        <v>47</v>
      </c>
      <c r="C73" s="15">
        <f t="shared" si="48"/>
        <v>77</v>
      </c>
      <c r="D73" s="15">
        <f t="shared" si="48"/>
        <v>38</v>
      </c>
      <c r="E73" s="15">
        <f t="shared" si="48"/>
        <v>43</v>
      </c>
      <c r="F73" s="15">
        <f t="shared" si="44"/>
        <v>2</v>
      </c>
      <c r="G73" s="15">
        <f t="shared" si="44"/>
        <v>1</v>
      </c>
      <c r="H73" s="15">
        <f t="shared" si="48"/>
        <v>1</v>
      </c>
      <c r="I73" s="15">
        <f t="shared" si="48"/>
        <v>1</v>
      </c>
      <c r="J73" s="15">
        <f t="shared" si="48"/>
        <v>6</v>
      </c>
      <c r="K73" s="15">
        <f t="shared" si="48"/>
        <v>5</v>
      </c>
      <c r="L73" s="15">
        <f t="shared" si="48"/>
        <v>6</v>
      </c>
      <c r="M73" s="15">
        <f t="shared" si="48"/>
        <v>2</v>
      </c>
      <c r="N73" s="15">
        <f t="shared" si="48"/>
        <v>0</v>
      </c>
      <c r="O73" s="15">
        <f t="shared" si="48"/>
        <v>4</v>
      </c>
      <c r="P73" s="15">
        <f t="shared" si="48"/>
        <v>1</v>
      </c>
      <c r="Q73" s="15">
        <f t="shared" si="48"/>
        <v>0</v>
      </c>
      <c r="R73" s="15">
        <f t="shared" si="48"/>
        <v>1</v>
      </c>
      <c r="S73" s="15">
        <f t="shared" si="48"/>
        <v>3</v>
      </c>
      <c r="T73" s="15">
        <f t="shared" si="48"/>
        <v>1</v>
      </c>
      <c r="U73" s="15">
        <f t="shared" si="48"/>
        <v>0</v>
      </c>
      <c r="V73" s="15">
        <f t="shared" si="48"/>
        <v>0</v>
      </c>
      <c r="W73" s="15">
        <f t="shared" si="48"/>
        <v>0</v>
      </c>
      <c r="X73" s="15">
        <f t="shared" si="48"/>
        <v>10</v>
      </c>
      <c r="Y73" s="15">
        <f t="shared" si="48"/>
        <v>12</v>
      </c>
      <c r="Z73" s="15">
        <f t="shared" si="48"/>
        <v>8</v>
      </c>
      <c r="AA73" s="15">
        <f t="shared" si="48"/>
        <v>5</v>
      </c>
      <c r="AB73" s="15">
        <f t="shared" si="48"/>
        <v>4</v>
      </c>
      <c r="AC73" s="15">
        <f t="shared" si="48"/>
        <v>6</v>
      </c>
      <c r="AD73" s="32">
        <f t="shared" si="45"/>
        <v>125</v>
      </c>
      <c r="AE73" s="32">
        <f t="shared" si="46"/>
        <v>159</v>
      </c>
      <c r="AF73" s="32">
        <f t="shared" si="47"/>
        <v>284</v>
      </c>
    </row>
    <row r="74" spans="1:32" ht="27.75">
      <c r="A74" s="3" t="s">
        <v>16</v>
      </c>
      <c r="B74" s="15">
        <f aca="true" t="shared" si="49" ref="B74:AC74">B6-B139</f>
        <v>68</v>
      </c>
      <c r="C74" s="15">
        <f t="shared" si="49"/>
        <v>46</v>
      </c>
      <c r="D74" s="15">
        <f t="shared" si="49"/>
        <v>32</v>
      </c>
      <c r="E74" s="15">
        <f t="shared" si="49"/>
        <v>30</v>
      </c>
      <c r="F74" s="15">
        <f t="shared" si="44"/>
        <v>1</v>
      </c>
      <c r="G74" s="15">
        <f t="shared" si="44"/>
        <v>0</v>
      </c>
      <c r="H74" s="15">
        <f t="shared" si="49"/>
        <v>3</v>
      </c>
      <c r="I74" s="15">
        <f t="shared" si="49"/>
        <v>0</v>
      </c>
      <c r="J74" s="15">
        <f t="shared" si="49"/>
        <v>2</v>
      </c>
      <c r="K74" s="15">
        <f t="shared" si="49"/>
        <v>0</v>
      </c>
      <c r="L74" s="15">
        <f t="shared" si="49"/>
        <v>1</v>
      </c>
      <c r="M74" s="15">
        <f t="shared" si="49"/>
        <v>0</v>
      </c>
      <c r="N74" s="15">
        <f t="shared" si="49"/>
        <v>0</v>
      </c>
      <c r="O74" s="15">
        <f t="shared" si="49"/>
        <v>0</v>
      </c>
      <c r="P74" s="15">
        <f t="shared" si="49"/>
        <v>1</v>
      </c>
      <c r="Q74" s="15">
        <f t="shared" si="49"/>
        <v>0</v>
      </c>
      <c r="R74" s="15">
        <f t="shared" si="49"/>
        <v>0</v>
      </c>
      <c r="S74" s="15">
        <f t="shared" si="49"/>
        <v>0</v>
      </c>
      <c r="T74" s="15">
        <f t="shared" si="49"/>
        <v>-1</v>
      </c>
      <c r="U74" s="15">
        <f t="shared" si="49"/>
        <v>0</v>
      </c>
      <c r="V74" s="15">
        <f t="shared" si="49"/>
        <v>0</v>
      </c>
      <c r="W74" s="15">
        <f t="shared" si="49"/>
        <v>0</v>
      </c>
      <c r="X74" s="15">
        <f t="shared" si="49"/>
        <v>1</v>
      </c>
      <c r="Y74" s="15">
        <f t="shared" si="49"/>
        <v>1</v>
      </c>
      <c r="Z74" s="15">
        <f t="shared" si="49"/>
        <v>4</v>
      </c>
      <c r="AA74" s="15">
        <f t="shared" si="49"/>
        <v>0</v>
      </c>
      <c r="AB74" s="15">
        <f t="shared" si="49"/>
        <v>0</v>
      </c>
      <c r="AC74" s="15">
        <f t="shared" si="49"/>
        <v>0</v>
      </c>
      <c r="AD74" s="32">
        <f t="shared" si="45"/>
        <v>112</v>
      </c>
      <c r="AE74" s="32">
        <f t="shared" si="46"/>
        <v>77</v>
      </c>
      <c r="AF74" s="32">
        <f t="shared" si="47"/>
        <v>189</v>
      </c>
    </row>
    <row r="75" spans="1:32" ht="27.75">
      <c r="A75" s="3" t="s">
        <v>17</v>
      </c>
      <c r="B75" s="15">
        <f aca="true" t="shared" si="50" ref="B75:AC75">B7-B140</f>
        <v>21</v>
      </c>
      <c r="C75" s="15">
        <f t="shared" si="50"/>
        <v>50</v>
      </c>
      <c r="D75" s="15">
        <f t="shared" si="50"/>
        <v>27</v>
      </c>
      <c r="E75" s="15">
        <f t="shared" si="50"/>
        <v>51</v>
      </c>
      <c r="F75" s="15">
        <f t="shared" si="44"/>
        <v>0</v>
      </c>
      <c r="G75" s="15">
        <f t="shared" si="44"/>
        <v>0</v>
      </c>
      <c r="H75" s="15">
        <f t="shared" si="50"/>
        <v>0</v>
      </c>
      <c r="I75" s="15">
        <f t="shared" si="50"/>
        <v>6</v>
      </c>
      <c r="J75" s="15">
        <f t="shared" si="50"/>
        <v>1</v>
      </c>
      <c r="K75" s="15">
        <f t="shared" si="50"/>
        <v>5</v>
      </c>
      <c r="L75" s="15">
        <f t="shared" si="50"/>
        <v>0</v>
      </c>
      <c r="M75" s="15">
        <f t="shared" si="50"/>
        <v>4</v>
      </c>
      <c r="N75" s="15">
        <f t="shared" si="50"/>
        <v>1</v>
      </c>
      <c r="O75" s="15">
        <f t="shared" si="50"/>
        <v>1</v>
      </c>
      <c r="P75" s="15">
        <f t="shared" si="50"/>
        <v>2</v>
      </c>
      <c r="Q75" s="15">
        <f t="shared" si="50"/>
        <v>0</v>
      </c>
      <c r="R75" s="15">
        <f t="shared" si="50"/>
        <v>1</v>
      </c>
      <c r="S75" s="15">
        <f t="shared" si="50"/>
        <v>0</v>
      </c>
      <c r="T75" s="15">
        <f t="shared" si="50"/>
        <v>2</v>
      </c>
      <c r="U75" s="15">
        <f t="shared" si="50"/>
        <v>3</v>
      </c>
      <c r="V75" s="15">
        <f t="shared" si="50"/>
        <v>0</v>
      </c>
      <c r="W75" s="15">
        <f t="shared" si="50"/>
        <v>0</v>
      </c>
      <c r="X75" s="15">
        <f t="shared" si="50"/>
        <v>4</v>
      </c>
      <c r="Y75" s="15">
        <f t="shared" si="50"/>
        <v>11</v>
      </c>
      <c r="Z75" s="15">
        <f t="shared" si="50"/>
        <v>7</v>
      </c>
      <c r="AA75" s="15">
        <f t="shared" si="50"/>
        <v>14</v>
      </c>
      <c r="AB75" s="15">
        <f t="shared" si="50"/>
        <v>5</v>
      </c>
      <c r="AC75" s="15">
        <f t="shared" si="50"/>
        <v>9</v>
      </c>
      <c r="AD75" s="32">
        <f t="shared" si="45"/>
        <v>71</v>
      </c>
      <c r="AE75" s="32">
        <f t="shared" si="46"/>
        <v>154</v>
      </c>
      <c r="AF75" s="32">
        <f t="shared" si="47"/>
        <v>225</v>
      </c>
    </row>
    <row r="76" spans="1:32" ht="27.75">
      <c r="A76" s="3" t="s">
        <v>18</v>
      </c>
      <c r="B76" s="15">
        <f aca="true" t="shared" si="51" ref="B76:AC76">B8-B141</f>
        <v>4</v>
      </c>
      <c r="C76" s="15">
        <f t="shared" si="51"/>
        <v>16</v>
      </c>
      <c r="D76" s="15">
        <f t="shared" si="51"/>
        <v>3</v>
      </c>
      <c r="E76" s="15">
        <f t="shared" si="51"/>
        <v>4</v>
      </c>
      <c r="F76" s="15">
        <f t="shared" si="44"/>
        <v>0</v>
      </c>
      <c r="G76" s="15">
        <f t="shared" si="44"/>
        <v>0</v>
      </c>
      <c r="H76" s="15">
        <f t="shared" si="51"/>
        <v>1</v>
      </c>
      <c r="I76" s="15">
        <f t="shared" si="51"/>
        <v>1</v>
      </c>
      <c r="J76" s="15">
        <f t="shared" si="51"/>
        <v>5</v>
      </c>
      <c r="K76" s="15">
        <f t="shared" si="51"/>
        <v>2</v>
      </c>
      <c r="L76" s="15">
        <f t="shared" si="51"/>
        <v>1</v>
      </c>
      <c r="M76" s="15">
        <f t="shared" si="51"/>
        <v>0</v>
      </c>
      <c r="N76" s="15">
        <f t="shared" si="51"/>
        <v>2</v>
      </c>
      <c r="O76" s="15">
        <f t="shared" si="51"/>
        <v>0</v>
      </c>
      <c r="P76" s="15">
        <f t="shared" si="51"/>
        <v>0</v>
      </c>
      <c r="Q76" s="15">
        <f t="shared" si="51"/>
        <v>0</v>
      </c>
      <c r="R76" s="15">
        <f t="shared" si="51"/>
        <v>0</v>
      </c>
      <c r="S76" s="15">
        <f t="shared" si="51"/>
        <v>1</v>
      </c>
      <c r="T76" s="15">
        <f t="shared" si="51"/>
        <v>0</v>
      </c>
      <c r="U76" s="15">
        <f t="shared" si="51"/>
        <v>0</v>
      </c>
      <c r="V76" s="15">
        <f t="shared" si="51"/>
        <v>0</v>
      </c>
      <c r="W76" s="15">
        <f t="shared" si="51"/>
        <v>0</v>
      </c>
      <c r="X76" s="15">
        <f t="shared" si="51"/>
        <v>0</v>
      </c>
      <c r="Y76" s="15">
        <f t="shared" si="51"/>
        <v>1</v>
      </c>
      <c r="Z76" s="15">
        <f t="shared" si="51"/>
        <v>0</v>
      </c>
      <c r="AA76" s="15">
        <f t="shared" si="51"/>
        <v>1</v>
      </c>
      <c r="AB76" s="15">
        <f t="shared" si="51"/>
        <v>0</v>
      </c>
      <c r="AC76" s="15">
        <f t="shared" si="51"/>
        <v>0</v>
      </c>
      <c r="AD76" s="32">
        <f t="shared" si="45"/>
        <v>16</v>
      </c>
      <c r="AE76" s="32">
        <f t="shared" si="46"/>
        <v>26</v>
      </c>
      <c r="AF76" s="32">
        <f t="shared" si="47"/>
        <v>42</v>
      </c>
    </row>
    <row r="77" spans="1:32" ht="27.75">
      <c r="A77" s="3" t="s">
        <v>19</v>
      </c>
      <c r="B77" s="15">
        <f aca="true" t="shared" si="52" ref="B77:AC77">B9-B142</f>
        <v>11</v>
      </c>
      <c r="C77" s="15">
        <f t="shared" si="52"/>
        <v>23</v>
      </c>
      <c r="D77" s="15">
        <f t="shared" si="52"/>
        <v>16</v>
      </c>
      <c r="E77" s="15">
        <f t="shared" si="52"/>
        <v>20</v>
      </c>
      <c r="F77" s="15">
        <f t="shared" si="44"/>
        <v>0</v>
      </c>
      <c r="G77" s="15">
        <f t="shared" si="44"/>
        <v>0</v>
      </c>
      <c r="H77" s="15">
        <f t="shared" si="52"/>
        <v>0</v>
      </c>
      <c r="I77" s="15">
        <f t="shared" si="52"/>
        <v>3</v>
      </c>
      <c r="J77" s="15">
        <f t="shared" si="52"/>
        <v>1</v>
      </c>
      <c r="K77" s="15">
        <f t="shared" si="52"/>
        <v>1</v>
      </c>
      <c r="L77" s="15">
        <f t="shared" si="52"/>
        <v>2</v>
      </c>
      <c r="M77" s="15">
        <f t="shared" si="52"/>
        <v>2</v>
      </c>
      <c r="N77" s="15">
        <f t="shared" si="52"/>
        <v>0</v>
      </c>
      <c r="O77" s="15">
        <f t="shared" si="52"/>
        <v>0</v>
      </c>
      <c r="P77" s="15">
        <f t="shared" si="52"/>
        <v>0</v>
      </c>
      <c r="Q77" s="15">
        <f t="shared" si="52"/>
        <v>0</v>
      </c>
      <c r="R77" s="15">
        <f t="shared" si="52"/>
        <v>2</v>
      </c>
      <c r="S77" s="15">
        <f t="shared" si="52"/>
        <v>0</v>
      </c>
      <c r="T77" s="15">
        <f t="shared" si="52"/>
        <v>2</v>
      </c>
      <c r="U77" s="15">
        <f t="shared" si="52"/>
        <v>0</v>
      </c>
      <c r="V77" s="15">
        <f t="shared" si="52"/>
        <v>0</v>
      </c>
      <c r="W77" s="15">
        <f t="shared" si="52"/>
        <v>0</v>
      </c>
      <c r="X77" s="15">
        <f t="shared" si="52"/>
        <v>0</v>
      </c>
      <c r="Y77" s="15">
        <f t="shared" si="52"/>
        <v>1</v>
      </c>
      <c r="Z77" s="15">
        <f t="shared" si="52"/>
        <v>1</v>
      </c>
      <c r="AA77" s="15">
        <f t="shared" si="52"/>
        <v>4</v>
      </c>
      <c r="AB77" s="15">
        <f t="shared" si="52"/>
        <v>2</v>
      </c>
      <c r="AC77" s="15">
        <f t="shared" si="52"/>
        <v>7</v>
      </c>
      <c r="AD77" s="32">
        <f t="shared" si="45"/>
        <v>37</v>
      </c>
      <c r="AE77" s="32">
        <f t="shared" si="46"/>
        <v>61</v>
      </c>
      <c r="AF77" s="32">
        <f t="shared" si="47"/>
        <v>98</v>
      </c>
    </row>
    <row r="78" spans="1:32" ht="27.75">
      <c r="A78" s="3" t="s">
        <v>20</v>
      </c>
      <c r="B78" s="15">
        <f aca="true" t="shared" si="53" ref="B78:AC78">B10-B143</f>
        <v>19</v>
      </c>
      <c r="C78" s="15">
        <f t="shared" si="53"/>
        <v>14</v>
      </c>
      <c r="D78" s="15">
        <f t="shared" si="53"/>
        <v>14</v>
      </c>
      <c r="E78" s="15">
        <f t="shared" si="53"/>
        <v>11</v>
      </c>
      <c r="F78" s="15">
        <f t="shared" si="44"/>
        <v>0</v>
      </c>
      <c r="G78" s="15">
        <f t="shared" si="44"/>
        <v>0</v>
      </c>
      <c r="H78" s="15">
        <f t="shared" si="53"/>
        <v>3</v>
      </c>
      <c r="I78" s="15">
        <f t="shared" si="53"/>
        <v>6</v>
      </c>
      <c r="J78" s="15">
        <f t="shared" si="53"/>
        <v>2</v>
      </c>
      <c r="K78" s="15">
        <f t="shared" si="53"/>
        <v>4</v>
      </c>
      <c r="L78" s="15">
        <f t="shared" si="53"/>
        <v>1</v>
      </c>
      <c r="M78" s="15">
        <f t="shared" si="53"/>
        <v>3</v>
      </c>
      <c r="N78" s="15">
        <f t="shared" si="53"/>
        <v>5</v>
      </c>
      <c r="O78" s="15">
        <f t="shared" si="53"/>
        <v>5</v>
      </c>
      <c r="P78" s="15">
        <f t="shared" si="53"/>
        <v>3</v>
      </c>
      <c r="Q78" s="15">
        <f t="shared" si="53"/>
        <v>2</v>
      </c>
      <c r="R78" s="15">
        <f t="shared" si="53"/>
        <v>0</v>
      </c>
      <c r="S78" s="15">
        <f t="shared" si="53"/>
        <v>0</v>
      </c>
      <c r="T78" s="15">
        <f t="shared" si="53"/>
        <v>2</v>
      </c>
      <c r="U78" s="15">
        <f t="shared" si="53"/>
        <v>5</v>
      </c>
      <c r="V78" s="15">
        <f t="shared" si="53"/>
        <v>0</v>
      </c>
      <c r="W78" s="15">
        <f t="shared" si="53"/>
        <v>0</v>
      </c>
      <c r="X78" s="15">
        <f t="shared" si="53"/>
        <v>4</v>
      </c>
      <c r="Y78" s="15">
        <f t="shared" si="53"/>
        <v>5</v>
      </c>
      <c r="Z78" s="15">
        <f t="shared" si="53"/>
        <v>7</v>
      </c>
      <c r="AA78" s="15">
        <f t="shared" si="53"/>
        <v>8</v>
      </c>
      <c r="AB78" s="15">
        <f t="shared" si="53"/>
        <v>7</v>
      </c>
      <c r="AC78" s="15">
        <f t="shared" si="53"/>
        <v>4</v>
      </c>
      <c r="AD78" s="32">
        <f t="shared" si="45"/>
        <v>67</v>
      </c>
      <c r="AE78" s="32">
        <f t="shared" si="46"/>
        <v>67</v>
      </c>
      <c r="AF78" s="32">
        <f t="shared" si="47"/>
        <v>134</v>
      </c>
    </row>
    <row r="79" spans="1:32" ht="27.75">
      <c r="A79" s="3" t="s">
        <v>21</v>
      </c>
      <c r="B79" s="15">
        <f aca="true" t="shared" si="54" ref="B79:AC79">B11-B144</f>
        <v>462</v>
      </c>
      <c r="C79" s="15">
        <f t="shared" si="54"/>
        <v>537</v>
      </c>
      <c r="D79" s="15">
        <f t="shared" si="54"/>
        <v>267</v>
      </c>
      <c r="E79" s="15">
        <f t="shared" si="54"/>
        <v>286</v>
      </c>
      <c r="F79" s="15">
        <f t="shared" si="44"/>
        <v>9</v>
      </c>
      <c r="G79" s="15">
        <f t="shared" si="44"/>
        <v>0</v>
      </c>
      <c r="H79" s="15">
        <f t="shared" si="54"/>
        <v>53</v>
      </c>
      <c r="I79" s="15">
        <f t="shared" si="54"/>
        <v>32</v>
      </c>
      <c r="J79" s="15">
        <f t="shared" si="54"/>
        <v>37</v>
      </c>
      <c r="K79" s="15">
        <f t="shared" si="54"/>
        <v>25</v>
      </c>
      <c r="L79" s="15">
        <f t="shared" si="54"/>
        <v>24</v>
      </c>
      <c r="M79" s="15">
        <f t="shared" si="54"/>
        <v>18</v>
      </c>
      <c r="N79" s="15">
        <f t="shared" si="54"/>
        <v>23</v>
      </c>
      <c r="O79" s="15">
        <f t="shared" si="54"/>
        <v>13</v>
      </c>
      <c r="P79" s="15">
        <f t="shared" si="54"/>
        <v>3</v>
      </c>
      <c r="Q79" s="15">
        <f t="shared" si="54"/>
        <v>2</v>
      </c>
      <c r="R79" s="15">
        <f t="shared" si="54"/>
        <v>7</v>
      </c>
      <c r="S79" s="15">
        <f t="shared" si="54"/>
        <v>6</v>
      </c>
      <c r="T79" s="15">
        <f t="shared" si="54"/>
        <v>13</v>
      </c>
      <c r="U79" s="15">
        <f t="shared" si="54"/>
        <v>1</v>
      </c>
      <c r="V79" s="15">
        <f t="shared" si="54"/>
        <v>5</v>
      </c>
      <c r="W79" s="15">
        <f t="shared" si="54"/>
        <v>4</v>
      </c>
      <c r="X79" s="15">
        <f t="shared" si="54"/>
        <v>87</v>
      </c>
      <c r="Y79" s="15">
        <f t="shared" si="54"/>
        <v>41</v>
      </c>
      <c r="Z79" s="15">
        <f t="shared" si="54"/>
        <v>12</v>
      </c>
      <c r="AA79" s="15">
        <f t="shared" si="54"/>
        <v>6</v>
      </c>
      <c r="AB79" s="15">
        <f t="shared" si="54"/>
        <v>31</v>
      </c>
      <c r="AC79" s="15">
        <f t="shared" si="54"/>
        <v>19</v>
      </c>
      <c r="AD79" s="32">
        <f t="shared" si="45"/>
        <v>1033</v>
      </c>
      <c r="AE79" s="32">
        <f t="shared" si="46"/>
        <v>990</v>
      </c>
      <c r="AF79" s="32">
        <f t="shared" si="47"/>
        <v>2023</v>
      </c>
    </row>
    <row r="80" spans="1:32" ht="27.75">
      <c r="A80" s="3" t="s">
        <v>22</v>
      </c>
      <c r="B80" s="15">
        <f aca="true" t="shared" si="55" ref="B80:AC80">B12-B145</f>
        <v>47</v>
      </c>
      <c r="C80" s="15">
        <f t="shared" si="55"/>
        <v>189</v>
      </c>
      <c r="D80" s="15">
        <f t="shared" si="55"/>
        <v>9</v>
      </c>
      <c r="E80" s="15">
        <f t="shared" si="55"/>
        <v>71</v>
      </c>
      <c r="F80" s="15">
        <f t="shared" si="44"/>
        <v>2</v>
      </c>
      <c r="G80" s="15">
        <f t="shared" si="44"/>
        <v>5</v>
      </c>
      <c r="H80" s="15">
        <f t="shared" si="55"/>
        <v>11</v>
      </c>
      <c r="I80" s="15">
        <f t="shared" si="55"/>
        <v>17</v>
      </c>
      <c r="J80" s="15">
        <f t="shared" si="55"/>
        <v>10</v>
      </c>
      <c r="K80" s="15">
        <f t="shared" si="55"/>
        <v>17</v>
      </c>
      <c r="L80" s="15">
        <f t="shared" si="55"/>
        <v>7</v>
      </c>
      <c r="M80" s="15">
        <f t="shared" si="55"/>
        <v>16</v>
      </c>
      <c r="N80" s="15">
        <f t="shared" si="55"/>
        <v>2</v>
      </c>
      <c r="O80" s="15">
        <f t="shared" si="55"/>
        <v>0</v>
      </c>
      <c r="P80" s="15">
        <f t="shared" si="55"/>
        <v>8</v>
      </c>
      <c r="Q80" s="15">
        <f t="shared" si="55"/>
        <v>2</v>
      </c>
      <c r="R80" s="15">
        <f t="shared" si="55"/>
        <v>3</v>
      </c>
      <c r="S80" s="15">
        <f t="shared" si="55"/>
        <v>1</v>
      </c>
      <c r="T80" s="15">
        <f t="shared" si="55"/>
        <v>14</v>
      </c>
      <c r="U80" s="15">
        <f t="shared" si="55"/>
        <v>18</v>
      </c>
      <c r="V80" s="15">
        <f t="shared" si="55"/>
        <v>1</v>
      </c>
      <c r="W80" s="15">
        <f t="shared" si="55"/>
        <v>0</v>
      </c>
      <c r="X80" s="15">
        <f t="shared" si="55"/>
        <v>6</v>
      </c>
      <c r="Y80" s="15">
        <f t="shared" si="55"/>
        <v>8</v>
      </c>
      <c r="Z80" s="15">
        <f t="shared" si="55"/>
        <v>5</v>
      </c>
      <c r="AA80" s="15">
        <f t="shared" si="55"/>
        <v>6</v>
      </c>
      <c r="AB80" s="15">
        <f t="shared" si="55"/>
        <v>7</v>
      </c>
      <c r="AC80" s="15">
        <f t="shared" si="55"/>
        <v>25</v>
      </c>
      <c r="AD80" s="32">
        <f t="shared" si="45"/>
        <v>132</v>
      </c>
      <c r="AE80" s="32">
        <f t="shared" si="46"/>
        <v>375</v>
      </c>
      <c r="AF80" s="32">
        <f t="shared" si="47"/>
        <v>507</v>
      </c>
    </row>
    <row r="81" spans="1:32" ht="27.75">
      <c r="A81" s="3" t="s">
        <v>23</v>
      </c>
      <c r="B81" s="15">
        <f aca="true" t="shared" si="56" ref="B81:AC81">B13-B146</f>
        <v>0</v>
      </c>
      <c r="C81" s="15">
        <f t="shared" si="56"/>
        <v>0</v>
      </c>
      <c r="D81" s="15">
        <f t="shared" si="56"/>
        <v>0</v>
      </c>
      <c r="E81" s="15">
        <f t="shared" si="56"/>
        <v>0</v>
      </c>
      <c r="F81" s="15">
        <f t="shared" si="44"/>
        <v>0</v>
      </c>
      <c r="G81" s="15">
        <f t="shared" si="44"/>
        <v>0</v>
      </c>
      <c r="H81" s="15">
        <f t="shared" si="56"/>
        <v>0</v>
      </c>
      <c r="I81" s="15">
        <f t="shared" si="56"/>
        <v>0</v>
      </c>
      <c r="J81" s="15">
        <f t="shared" si="56"/>
        <v>1</v>
      </c>
      <c r="K81" s="15">
        <f t="shared" si="56"/>
        <v>0</v>
      </c>
      <c r="L81" s="15">
        <f t="shared" si="56"/>
        <v>0</v>
      </c>
      <c r="M81" s="15">
        <f t="shared" si="56"/>
        <v>1</v>
      </c>
      <c r="N81" s="15">
        <f t="shared" si="56"/>
        <v>0</v>
      </c>
      <c r="O81" s="15">
        <f t="shared" si="56"/>
        <v>0</v>
      </c>
      <c r="P81" s="15">
        <f t="shared" si="56"/>
        <v>0</v>
      </c>
      <c r="Q81" s="15">
        <f t="shared" si="56"/>
        <v>0</v>
      </c>
      <c r="R81" s="15">
        <f t="shared" si="56"/>
        <v>0</v>
      </c>
      <c r="S81" s="15">
        <f t="shared" si="56"/>
        <v>0</v>
      </c>
      <c r="T81" s="15">
        <f t="shared" si="56"/>
        <v>0</v>
      </c>
      <c r="U81" s="15">
        <f t="shared" si="56"/>
        <v>0</v>
      </c>
      <c r="V81" s="15">
        <f t="shared" si="56"/>
        <v>0</v>
      </c>
      <c r="W81" s="15">
        <f t="shared" si="56"/>
        <v>0</v>
      </c>
      <c r="X81" s="15">
        <f t="shared" si="56"/>
        <v>2</v>
      </c>
      <c r="Y81" s="15">
        <f t="shared" si="56"/>
        <v>0</v>
      </c>
      <c r="Z81" s="15">
        <f t="shared" si="56"/>
        <v>11</v>
      </c>
      <c r="AA81" s="15">
        <f t="shared" si="56"/>
        <v>10</v>
      </c>
      <c r="AB81" s="15">
        <f t="shared" si="56"/>
        <v>1</v>
      </c>
      <c r="AC81" s="15">
        <f t="shared" si="56"/>
        <v>0</v>
      </c>
      <c r="AD81" s="32">
        <f t="shared" si="45"/>
        <v>15</v>
      </c>
      <c r="AE81" s="32">
        <f t="shared" si="46"/>
        <v>11</v>
      </c>
      <c r="AF81" s="32">
        <f t="shared" si="47"/>
        <v>26</v>
      </c>
    </row>
    <row r="82" spans="1:32" ht="27.75">
      <c r="A82" s="3" t="s">
        <v>24</v>
      </c>
      <c r="B82" s="15">
        <f aca="true" t="shared" si="57" ref="B82:AC82">B14-B147</f>
        <v>0</v>
      </c>
      <c r="C82" s="15">
        <f t="shared" si="57"/>
        <v>0</v>
      </c>
      <c r="D82" s="15">
        <f t="shared" si="57"/>
        <v>0</v>
      </c>
      <c r="E82" s="15">
        <f t="shared" si="57"/>
        <v>0</v>
      </c>
      <c r="F82" s="15">
        <f t="shared" si="44"/>
        <v>0</v>
      </c>
      <c r="G82" s="15">
        <f t="shared" si="44"/>
        <v>0</v>
      </c>
      <c r="H82" s="15">
        <f t="shared" si="57"/>
        <v>0</v>
      </c>
      <c r="I82" s="15">
        <f t="shared" si="57"/>
        <v>0</v>
      </c>
      <c r="J82" s="15">
        <f t="shared" si="57"/>
        <v>0</v>
      </c>
      <c r="K82" s="15">
        <f t="shared" si="57"/>
        <v>0</v>
      </c>
      <c r="L82" s="15">
        <f t="shared" si="57"/>
        <v>0</v>
      </c>
      <c r="M82" s="15">
        <f t="shared" si="57"/>
        <v>0</v>
      </c>
      <c r="N82" s="15">
        <f t="shared" si="57"/>
        <v>0</v>
      </c>
      <c r="O82" s="15">
        <f t="shared" si="57"/>
        <v>0</v>
      </c>
      <c r="P82" s="15">
        <f t="shared" si="57"/>
        <v>0</v>
      </c>
      <c r="Q82" s="15">
        <f t="shared" si="57"/>
        <v>0</v>
      </c>
      <c r="R82" s="15">
        <f t="shared" si="57"/>
        <v>0</v>
      </c>
      <c r="S82" s="15">
        <f t="shared" si="57"/>
        <v>0</v>
      </c>
      <c r="T82" s="15">
        <f t="shared" si="57"/>
        <v>0</v>
      </c>
      <c r="U82" s="15">
        <f t="shared" si="57"/>
        <v>0</v>
      </c>
      <c r="V82" s="15">
        <f t="shared" si="57"/>
        <v>0</v>
      </c>
      <c r="W82" s="15">
        <f t="shared" si="57"/>
        <v>0</v>
      </c>
      <c r="X82" s="15">
        <f t="shared" si="57"/>
        <v>0</v>
      </c>
      <c r="Y82" s="15">
        <f t="shared" si="57"/>
        <v>0</v>
      </c>
      <c r="Z82" s="15">
        <f t="shared" si="57"/>
        <v>24</v>
      </c>
      <c r="AA82" s="15">
        <f t="shared" si="57"/>
        <v>19</v>
      </c>
      <c r="AB82" s="15">
        <f t="shared" si="57"/>
        <v>1</v>
      </c>
      <c r="AC82" s="15">
        <f t="shared" si="57"/>
        <v>0</v>
      </c>
      <c r="AD82" s="32">
        <f t="shared" si="45"/>
        <v>25</v>
      </c>
      <c r="AE82" s="32">
        <f t="shared" si="46"/>
        <v>19</v>
      </c>
      <c r="AF82" s="32">
        <f t="shared" si="47"/>
        <v>44</v>
      </c>
    </row>
    <row r="83" spans="1:32" ht="27.75">
      <c r="A83" s="3" t="s">
        <v>25</v>
      </c>
      <c r="B83" s="15">
        <f aca="true" t="shared" si="58" ref="B83:AC83">B15-B148</f>
        <v>1</v>
      </c>
      <c r="C83" s="15">
        <f t="shared" si="58"/>
        <v>0</v>
      </c>
      <c r="D83" s="15">
        <f t="shared" si="58"/>
        <v>0</v>
      </c>
      <c r="E83" s="15">
        <f t="shared" si="58"/>
        <v>0</v>
      </c>
      <c r="F83" s="15">
        <f t="shared" si="44"/>
        <v>0</v>
      </c>
      <c r="G83" s="15">
        <f t="shared" si="44"/>
        <v>0</v>
      </c>
      <c r="H83" s="15">
        <f t="shared" si="58"/>
        <v>0</v>
      </c>
      <c r="I83" s="15">
        <f t="shared" si="58"/>
        <v>0</v>
      </c>
      <c r="J83" s="15">
        <f t="shared" si="58"/>
        <v>0</v>
      </c>
      <c r="K83" s="15">
        <f t="shared" si="58"/>
        <v>0</v>
      </c>
      <c r="L83" s="15">
        <f t="shared" si="58"/>
        <v>0</v>
      </c>
      <c r="M83" s="15">
        <f t="shared" si="58"/>
        <v>0</v>
      </c>
      <c r="N83" s="15">
        <f t="shared" si="58"/>
        <v>0</v>
      </c>
      <c r="O83" s="15">
        <f t="shared" si="58"/>
        <v>1</v>
      </c>
      <c r="P83" s="15">
        <f t="shared" si="58"/>
        <v>0</v>
      </c>
      <c r="Q83" s="15">
        <f t="shared" si="58"/>
        <v>0</v>
      </c>
      <c r="R83" s="15">
        <f t="shared" si="58"/>
        <v>2</v>
      </c>
      <c r="S83" s="15">
        <f t="shared" si="58"/>
        <v>0</v>
      </c>
      <c r="T83" s="15">
        <f t="shared" si="58"/>
        <v>2</v>
      </c>
      <c r="U83" s="15">
        <f t="shared" si="58"/>
        <v>0</v>
      </c>
      <c r="V83" s="15">
        <f t="shared" si="58"/>
        <v>0</v>
      </c>
      <c r="W83" s="15">
        <f t="shared" si="58"/>
        <v>0</v>
      </c>
      <c r="X83" s="15">
        <f t="shared" si="58"/>
        <v>0</v>
      </c>
      <c r="Y83" s="15">
        <f t="shared" si="58"/>
        <v>12</v>
      </c>
      <c r="Z83" s="15">
        <f t="shared" si="58"/>
        <v>35</v>
      </c>
      <c r="AA83" s="15">
        <f t="shared" si="58"/>
        <v>2</v>
      </c>
      <c r="AB83" s="15">
        <f t="shared" si="58"/>
        <v>2</v>
      </c>
      <c r="AC83" s="15">
        <f t="shared" si="58"/>
        <v>1</v>
      </c>
      <c r="AD83" s="32">
        <f t="shared" si="45"/>
        <v>42</v>
      </c>
      <c r="AE83" s="32">
        <f t="shared" si="46"/>
        <v>16</v>
      </c>
      <c r="AF83" s="32">
        <f t="shared" si="47"/>
        <v>58</v>
      </c>
    </row>
    <row r="84" spans="1:32" ht="27.75">
      <c r="A84" s="3" t="s">
        <v>26</v>
      </c>
      <c r="B84" s="15">
        <f aca="true" t="shared" si="59" ref="B84:AC84">B16-B149</f>
        <v>0</v>
      </c>
      <c r="C84" s="15">
        <f t="shared" si="59"/>
        <v>0</v>
      </c>
      <c r="D84" s="15">
        <f t="shared" si="59"/>
        <v>0</v>
      </c>
      <c r="E84" s="15">
        <f t="shared" si="59"/>
        <v>0</v>
      </c>
      <c r="F84" s="15">
        <f t="shared" si="44"/>
        <v>0</v>
      </c>
      <c r="G84" s="15">
        <f t="shared" si="44"/>
        <v>1</v>
      </c>
      <c r="H84" s="15">
        <f t="shared" si="59"/>
        <v>0</v>
      </c>
      <c r="I84" s="15">
        <f t="shared" si="59"/>
        <v>0</v>
      </c>
      <c r="J84" s="15">
        <f t="shared" si="59"/>
        <v>0</v>
      </c>
      <c r="K84" s="15">
        <f t="shared" si="59"/>
        <v>0</v>
      </c>
      <c r="L84" s="15">
        <f t="shared" si="59"/>
        <v>0</v>
      </c>
      <c r="M84" s="15">
        <f t="shared" si="59"/>
        <v>1</v>
      </c>
      <c r="N84" s="15">
        <f t="shared" si="59"/>
        <v>0</v>
      </c>
      <c r="O84" s="15">
        <f t="shared" si="59"/>
        <v>1</v>
      </c>
      <c r="P84" s="15">
        <f t="shared" si="59"/>
        <v>0</v>
      </c>
      <c r="Q84" s="15">
        <f t="shared" si="59"/>
        <v>0</v>
      </c>
      <c r="R84" s="15">
        <f t="shared" si="59"/>
        <v>0</v>
      </c>
      <c r="S84" s="15">
        <f t="shared" si="59"/>
        <v>0</v>
      </c>
      <c r="T84" s="15">
        <f t="shared" si="59"/>
        <v>1</v>
      </c>
      <c r="U84" s="15">
        <f t="shared" si="59"/>
        <v>0</v>
      </c>
      <c r="V84" s="15">
        <f t="shared" si="59"/>
        <v>0</v>
      </c>
      <c r="W84" s="15">
        <f t="shared" si="59"/>
        <v>0</v>
      </c>
      <c r="X84" s="15">
        <f t="shared" si="59"/>
        <v>0</v>
      </c>
      <c r="Y84" s="15">
        <f t="shared" si="59"/>
        <v>1</v>
      </c>
      <c r="Z84" s="15">
        <f t="shared" si="59"/>
        <v>114</v>
      </c>
      <c r="AA84" s="15">
        <f t="shared" si="59"/>
        <v>10</v>
      </c>
      <c r="AB84" s="15">
        <f t="shared" si="59"/>
        <v>2</v>
      </c>
      <c r="AC84" s="15">
        <f t="shared" si="59"/>
        <v>3</v>
      </c>
      <c r="AD84" s="32">
        <f t="shared" si="45"/>
        <v>117</v>
      </c>
      <c r="AE84" s="32">
        <f t="shared" si="46"/>
        <v>17</v>
      </c>
      <c r="AF84" s="32">
        <f t="shared" si="47"/>
        <v>134</v>
      </c>
    </row>
    <row r="85" spans="1:32" ht="27.75">
      <c r="A85" s="3" t="s">
        <v>27</v>
      </c>
      <c r="B85" s="15">
        <f aca="true" t="shared" si="60" ref="B85:AC85">B17-B150</f>
        <v>4</v>
      </c>
      <c r="C85" s="15">
        <f t="shared" si="60"/>
        <v>1</v>
      </c>
      <c r="D85" s="15">
        <f t="shared" si="60"/>
        <v>15</v>
      </c>
      <c r="E85" s="15">
        <f t="shared" si="60"/>
        <v>6</v>
      </c>
      <c r="F85" s="15">
        <f t="shared" si="44"/>
        <v>0</v>
      </c>
      <c r="G85" s="15">
        <f t="shared" si="44"/>
        <v>0</v>
      </c>
      <c r="H85" s="15">
        <f t="shared" si="60"/>
        <v>0</v>
      </c>
      <c r="I85" s="15">
        <f t="shared" si="60"/>
        <v>0</v>
      </c>
      <c r="J85" s="15">
        <f t="shared" si="60"/>
        <v>1</v>
      </c>
      <c r="K85" s="15">
        <f t="shared" si="60"/>
        <v>2</v>
      </c>
      <c r="L85" s="15">
        <f t="shared" si="60"/>
        <v>0</v>
      </c>
      <c r="M85" s="15">
        <f t="shared" si="60"/>
        <v>0</v>
      </c>
      <c r="N85" s="15">
        <f t="shared" si="60"/>
        <v>0</v>
      </c>
      <c r="O85" s="15">
        <f t="shared" si="60"/>
        <v>0</v>
      </c>
      <c r="P85" s="15">
        <f t="shared" si="60"/>
        <v>0</v>
      </c>
      <c r="Q85" s="15">
        <f t="shared" si="60"/>
        <v>0</v>
      </c>
      <c r="R85" s="15">
        <f t="shared" si="60"/>
        <v>0</v>
      </c>
      <c r="S85" s="15">
        <f t="shared" si="60"/>
        <v>1</v>
      </c>
      <c r="T85" s="15">
        <f t="shared" si="60"/>
        <v>0</v>
      </c>
      <c r="U85" s="15">
        <f t="shared" si="60"/>
        <v>0</v>
      </c>
      <c r="V85" s="15">
        <f t="shared" si="60"/>
        <v>0</v>
      </c>
      <c r="W85" s="15">
        <f t="shared" si="60"/>
        <v>0</v>
      </c>
      <c r="X85" s="15">
        <f t="shared" si="60"/>
        <v>0</v>
      </c>
      <c r="Y85" s="15">
        <f t="shared" si="60"/>
        <v>0</v>
      </c>
      <c r="Z85" s="15">
        <f t="shared" si="60"/>
        <v>2</v>
      </c>
      <c r="AA85" s="15">
        <f t="shared" si="60"/>
        <v>2</v>
      </c>
      <c r="AB85" s="15">
        <f t="shared" si="60"/>
        <v>12</v>
      </c>
      <c r="AC85" s="15">
        <f t="shared" si="60"/>
        <v>9</v>
      </c>
      <c r="AD85" s="32">
        <f t="shared" si="45"/>
        <v>34</v>
      </c>
      <c r="AE85" s="32">
        <f t="shared" si="46"/>
        <v>21</v>
      </c>
      <c r="AF85" s="32">
        <f t="shared" si="47"/>
        <v>55</v>
      </c>
    </row>
    <row r="86" spans="1:32" ht="27.75">
      <c r="A86" s="16" t="s">
        <v>149</v>
      </c>
      <c r="B86" s="32">
        <f>SUM(B72:B85)</f>
        <v>743</v>
      </c>
      <c r="C86" s="32">
        <f aca="true" t="shared" si="61" ref="C86:AF86">SUM(C72:C85)</f>
        <v>972</v>
      </c>
      <c r="D86" s="32">
        <f t="shared" si="61"/>
        <v>467</v>
      </c>
      <c r="E86" s="32">
        <f t="shared" si="61"/>
        <v>536</v>
      </c>
      <c r="F86" s="32">
        <f>SUM(F72:F85)</f>
        <v>15</v>
      </c>
      <c r="G86" s="32">
        <f>SUM(G72:G85)</f>
        <v>7</v>
      </c>
      <c r="H86" s="32">
        <f t="shared" si="61"/>
        <v>77</v>
      </c>
      <c r="I86" s="32">
        <f t="shared" si="61"/>
        <v>66</v>
      </c>
      <c r="J86" s="32">
        <f t="shared" si="61"/>
        <v>71</v>
      </c>
      <c r="K86" s="32">
        <f t="shared" si="61"/>
        <v>62</v>
      </c>
      <c r="L86" s="32">
        <f t="shared" si="61"/>
        <v>54</v>
      </c>
      <c r="M86" s="32">
        <f t="shared" si="61"/>
        <v>48</v>
      </c>
      <c r="N86" s="32">
        <f t="shared" si="61"/>
        <v>40</v>
      </c>
      <c r="O86" s="32">
        <f t="shared" si="61"/>
        <v>26</v>
      </c>
      <c r="P86" s="32">
        <f t="shared" si="61"/>
        <v>20</v>
      </c>
      <c r="Q86" s="32">
        <f t="shared" si="61"/>
        <v>6</v>
      </c>
      <c r="R86" s="32">
        <f t="shared" si="61"/>
        <v>18</v>
      </c>
      <c r="S86" s="32">
        <f t="shared" si="61"/>
        <v>13</v>
      </c>
      <c r="T86" s="32">
        <f t="shared" si="61"/>
        <v>39</v>
      </c>
      <c r="U86" s="32">
        <f t="shared" si="61"/>
        <v>28</v>
      </c>
      <c r="V86" s="32">
        <f t="shared" si="61"/>
        <v>6</v>
      </c>
      <c r="W86" s="32">
        <f t="shared" si="61"/>
        <v>4</v>
      </c>
      <c r="X86" s="32">
        <f t="shared" si="61"/>
        <v>124</v>
      </c>
      <c r="Y86" s="32">
        <f t="shared" si="61"/>
        <v>97</v>
      </c>
      <c r="Z86" s="32">
        <f t="shared" si="61"/>
        <v>245</v>
      </c>
      <c r="AA86" s="32">
        <f t="shared" si="61"/>
        <v>87</v>
      </c>
      <c r="AB86" s="32">
        <f t="shared" si="61"/>
        <v>79</v>
      </c>
      <c r="AC86" s="32">
        <f t="shared" si="61"/>
        <v>83</v>
      </c>
      <c r="AD86" s="32">
        <f t="shared" si="61"/>
        <v>1998</v>
      </c>
      <c r="AE86" s="32">
        <f t="shared" si="61"/>
        <v>2035</v>
      </c>
      <c r="AF86" s="32">
        <f t="shared" si="61"/>
        <v>4033</v>
      </c>
    </row>
    <row r="87" spans="1:32" ht="27.75">
      <c r="A87" s="3" t="s">
        <v>58</v>
      </c>
      <c r="B87" s="15">
        <v>2</v>
      </c>
      <c r="C87" s="15">
        <v>2</v>
      </c>
      <c r="D87" s="15">
        <v>0</v>
      </c>
      <c r="E87" s="15">
        <v>0</v>
      </c>
      <c r="F87" s="15">
        <v>55</v>
      </c>
      <c r="G87" s="15">
        <v>63</v>
      </c>
      <c r="H87" s="15">
        <v>0</v>
      </c>
      <c r="I87" s="15">
        <v>0</v>
      </c>
      <c r="J87" s="15">
        <v>6</v>
      </c>
      <c r="K87" s="15">
        <v>9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1</v>
      </c>
      <c r="R87" s="15">
        <v>6</v>
      </c>
      <c r="S87" s="15">
        <v>6</v>
      </c>
      <c r="T87" s="15">
        <v>3</v>
      </c>
      <c r="U87" s="15">
        <v>2</v>
      </c>
      <c r="V87" s="15">
        <v>1</v>
      </c>
      <c r="W87" s="15">
        <v>0</v>
      </c>
      <c r="X87" s="15">
        <v>0</v>
      </c>
      <c r="Y87" s="15">
        <v>1</v>
      </c>
      <c r="Z87" s="15">
        <v>0</v>
      </c>
      <c r="AA87" s="15">
        <v>0</v>
      </c>
      <c r="AB87" s="15">
        <v>0</v>
      </c>
      <c r="AC87" s="15">
        <v>0</v>
      </c>
      <c r="AD87" s="32">
        <f aca="true" t="shared" si="62" ref="AD87:AD107">B87+D87+F87+H87+J87+L87+N87+P87+R87+T87+V87+X87+Z87+AB87</f>
        <v>73</v>
      </c>
      <c r="AE87" s="32">
        <f aca="true" t="shared" si="63" ref="AE87:AE107">C87+E87+G87+I87+K87+M87+O87+Q87+S87+U87+W87+Y87+AA87+AC87</f>
        <v>84</v>
      </c>
      <c r="AF87" s="32">
        <f aca="true" t="shared" si="64" ref="AF87:AF94">AD87+AE87</f>
        <v>157</v>
      </c>
    </row>
    <row r="88" spans="1:32" ht="27.75">
      <c r="A88" s="3" t="s">
        <v>29</v>
      </c>
      <c r="B88" s="15">
        <v>2</v>
      </c>
      <c r="C88" s="15">
        <v>2</v>
      </c>
      <c r="D88" s="15">
        <v>0</v>
      </c>
      <c r="E88" s="15">
        <v>0</v>
      </c>
      <c r="F88" s="15">
        <v>18</v>
      </c>
      <c r="G88" s="15">
        <v>16</v>
      </c>
      <c r="H88" s="15">
        <v>1</v>
      </c>
      <c r="I88" s="15">
        <v>1</v>
      </c>
      <c r="J88" s="15">
        <v>4</v>
      </c>
      <c r="K88" s="15">
        <v>1</v>
      </c>
      <c r="L88" s="15">
        <v>0</v>
      </c>
      <c r="M88" s="15">
        <v>1</v>
      </c>
      <c r="N88" s="15">
        <v>0</v>
      </c>
      <c r="O88" s="15">
        <v>2</v>
      </c>
      <c r="P88" s="15">
        <v>0</v>
      </c>
      <c r="Q88" s="15">
        <v>0</v>
      </c>
      <c r="R88" s="15">
        <v>9</v>
      </c>
      <c r="S88" s="15">
        <v>9</v>
      </c>
      <c r="T88" s="15">
        <v>2</v>
      </c>
      <c r="U88" s="15">
        <v>4</v>
      </c>
      <c r="V88" s="15">
        <v>3</v>
      </c>
      <c r="W88" s="15">
        <v>2</v>
      </c>
      <c r="X88" s="15">
        <v>1</v>
      </c>
      <c r="Y88" s="15">
        <v>0</v>
      </c>
      <c r="Z88" s="15">
        <v>3</v>
      </c>
      <c r="AA88" s="15">
        <v>0</v>
      </c>
      <c r="AB88" s="15">
        <v>0</v>
      </c>
      <c r="AC88" s="15">
        <v>0</v>
      </c>
      <c r="AD88" s="32">
        <f t="shared" si="62"/>
        <v>43</v>
      </c>
      <c r="AE88" s="32">
        <f t="shared" si="63"/>
        <v>38</v>
      </c>
      <c r="AF88" s="32">
        <f t="shared" si="64"/>
        <v>81</v>
      </c>
    </row>
    <row r="89" spans="1:32" ht="27.75">
      <c r="A89" s="3" t="s">
        <v>59</v>
      </c>
      <c r="B89" s="15">
        <v>4</v>
      </c>
      <c r="C89" s="15">
        <v>0</v>
      </c>
      <c r="D89" s="15">
        <v>0</v>
      </c>
      <c r="E89" s="15">
        <v>0</v>
      </c>
      <c r="F89" s="15">
        <v>98</v>
      </c>
      <c r="G89" s="15">
        <v>32</v>
      </c>
      <c r="H89" s="15">
        <v>11</v>
      </c>
      <c r="I89" s="15">
        <v>0</v>
      </c>
      <c r="J89" s="15">
        <v>11</v>
      </c>
      <c r="K89" s="15">
        <v>2</v>
      </c>
      <c r="L89" s="15">
        <v>1</v>
      </c>
      <c r="M89" s="15">
        <v>1</v>
      </c>
      <c r="N89" s="15">
        <v>1</v>
      </c>
      <c r="O89" s="15">
        <v>0</v>
      </c>
      <c r="P89" s="15">
        <v>4</v>
      </c>
      <c r="Q89" s="15">
        <v>0</v>
      </c>
      <c r="R89" s="15">
        <v>24</v>
      </c>
      <c r="S89" s="15">
        <v>3</v>
      </c>
      <c r="T89" s="15">
        <v>3</v>
      </c>
      <c r="U89" s="15">
        <v>0</v>
      </c>
      <c r="V89" s="15">
        <v>3</v>
      </c>
      <c r="W89" s="15">
        <v>1</v>
      </c>
      <c r="X89" s="15">
        <v>2</v>
      </c>
      <c r="Y89" s="15">
        <v>0</v>
      </c>
      <c r="Z89" s="15">
        <v>1</v>
      </c>
      <c r="AA89" s="15">
        <v>0</v>
      </c>
      <c r="AB89" s="15">
        <v>13</v>
      </c>
      <c r="AC89" s="15">
        <v>0</v>
      </c>
      <c r="AD89" s="32">
        <f t="shared" si="62"/>
        <v>176</v>
      </c>
      <c r="AE89" s="32">
        <f t="shared" si="63"/>
        <v>39</v>
      </c>
      <c r="AF89" s="32">
        <f t="shared" si="64"/>
        <v>215</v>
      </c>
    </row>
    <row r="90" spans="1:32" ht="27.75">
      <c r="A90" s="3" t="s">
        <v>30</v>
      </c>
      <c r="B90" s="15">
        <v>78</v>
      </c>
      <c r="C90" s="15">
        <v>58</v>
      </c>
      <c r="D90" s="15">
        <v>0</v>
      </c>
      <c r="E90" s="15">
        <v>0</v>
      </c>
      <c r="F90" s="15">
        <v>0</v>
      </c>
      <c r="G90" s="15">
        <v>0</v>
      </c>
      <c r="H90" s="15">
        <v>2</v>
      </c>
      <c r="I90" s="15">
        <v>2</v>
      </c>
      <c r="J90" s="15">
        <v>8</v>
      </c>
      <c r="K90" s="15">
        <v>1</v>
      </c>
      <c r="L90" s="15">
        <v>5</v>
      </c>
      <c r="M90" s="15">
        <v>2</v>
      </c>
      <c r="N90" s="15">
        <v>1</v>
      </c>
      <c r="O90" s="15">
        <v>0</v>
      </c>
      <c r="P90" s="15">
        <v>0</v>
      </c>
      <c r="Q90" s="15">
        <v>2</v>
      </c>
      <c r="R90" s="15">
        <v>18</v>
      </c>
      <c r="S90" s="15">
        <v>8</v>
      </c>
      <c r="T90" s="15">
        <v>7</v>
      </c>
      <c r="U90" s="15">
        <v>7</v>
      </c>
      <c r="V90" s="15">
        <v>3</v>
      </c>
      <c r="W90" s="15">
        <v>1</v>
      </c>
      <c r="X90" s="15">
        <v>1</v>
      </c>
      <c r="Y90" s="15">
        <v>0</v>
      </c>
      <c r="Z90" s="15">
        <v>0</v>
      </c>
      <c r="AA90" s="15">
        <v>0</v>
      </c>
      <c r="AB90" s="15">
        <v>2</v>
      </c>
      <c r="AC90" s="15">
        <v>0</v>
      </c>
      <c r="AD90" s="32">
        <f t="shared" si="62"/>
        <v>125</v>
      </c>
      <c r="AE90" s="32">
        <f t="shared" si="63"/>
        <v>81</v>
      </c>
      <c r="AF90" s="32">
        <f t="shared" si="64"/>
        <v>206</v>
      </c>
    </row>
    <row r="91" spans="1:32" ht="27.75">
      <c r="A91" s="3" t="s">
        <v>31</v>
      </c>
      <c r="B91" s="15">
        <v>0</v>
      </c>
      <c r="C91" s="15">
        <v>1</v>
      </c>
      <c r="D91" s="15">
        <v>0</v>
      </c>
      <c r="E91" s="15">
        <v>0</v>
      </c>
      <c r="F91" s="15">
        <v>42</v>
      </c>
      <c r="G91" s="15">
        <v>42</v>
      </c>
      <c r="H91" s="15">
        <v>0</v>
      </c>
      <c r="I91" s="15">
        <v>2</v>
      </c>
      <c r="J91" s="15">
        <v>3</v>
      </c>
      <c r="K91" s="15">
        <v>6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6</v>
      </c>
      <c r="S91" s="15">
        <v>6</v>
      </c>
      <c r="T91" s="15">
        <v>2</v>
      </c>
      <c r="U91" s="15">
        <v>2</v>
      </c>
      <c r="V91" s="15">
        <v>0</v>
      </c>
      <c r="W91" s="15">
        <v>1</v>
      </c>
      <c r="X91" s="15">
        <v>0</v>
      </c>
      <c r="Y91" s="15">
        <v>1</v>
      </c>
      <c r="Z91" s="15">
        <v>0</v>
      </c>
      <c r="AA91" s="15">
        <v>0</v>
      </c>
      <c r="AB91" s="15">
        <v>0</v>
      </c>
      <c r="AC91" s="15">
        <v>0</v>
      </c>
      <c r="AD91" s="32">
        <f t="shared" si="62"/>
        <v>53</v>
      </c>
      <c r="AE91" s="32">
        <f t="shared" si="63"/>
        <v>61</v>
      </c>
      <c r="AF91" s="32">
        <f t="shared" si="64"/>
        <v>114</v>
      </c>
    </row>
    <row r="92" spans="1:32" ht="27.75">
      <c r="A92" s="3" t="s">
        <v>32</v>
      </c>
      <c r="B92" s="15">
        <v>1</v>
      </c>
      <c r="C92" s="15">
        <v>4</v>
      </c>
      <c r="D92" s="15">
        <v>0</v>
      </c>
      <c r="E92" s="15">
        <v>0</v>
      </c>
      <c r="F92" s="15">
        <v>144</v>
      </c>
      <c r="G92" s="15">
        <v>133</v>
      </c>
      <c r="H92" s="15">
        <v>7</v>
      </c>
      <c r="I92" s="15">
        <v>3</v>
      </c>
      <c r="J92" s="15">
        <v>22</v>
      </c>
      <c r="K92" s="15">
        <v>16</v>
      </c>
      <c r="L92" s="15">
        <v>2</v>
      </c>
      <c r="M92" s="15">
        <v>0</v>
      </c>
      <c r="N92" s="15">
        <v>0</v>
      </c>
      <c r="O92" s="15">
        <v>0</v>
      </c>
      <c r="P92" s="15">
        <v>2</v>
      </c>
      <c r="Q92" s="15">
        <v>2</v>
      </c>
      <c r="R92" s="15">
        <v>17</v>
      </c>
      <c r="S92" s="15">
        <v>9</v>
      </c>
      <c r="T92" s="15">
        <v>14</v>
      </c>
      <c r="U92" s="15">
        <v>16</v>
      </c>
      <c r="V92" s="15">
        <v>2</v>
      </c>
      <c r="W92" s="15">
        <v>5</v>
      </c>
      <c r="X92" s="15">
        <v>0</v>
      </c>
      <c r="Y92" s="15">
        <v>0</v>
      </c>
      <c r="Z92" s="15">
        <v>0</v>
      </c>
      <c r="AA92" s="15">
        <v>1</v>
      </c>
      <c r="AB92" s="15">
        <v>0</v>
      </c>
      <c r="AC92" s="15">
        <v>0</v>
      </c>
      <c r="AD92" s="32">
        <f t="shared" si="62"/>
        <v>211</v>
      </c>
      <c r="AE92" s="32">
        <f t="shared" si="63"/>
        <v>189</v>
      </c>
      <c r="AF92" s="32">
        <f t="shared" si="64"/>
        <v>400</v>
      </c>
    </row>
    <row r="93" spans="1:32" ht="27.75">
      <c r="A93" s="8" t="s">
        <v>33</v>
      </c>
      <c r="B93" s="15">
        <v>0</v>
      </c>
      <c r="C93" s="15">
        <v>1</v>
      </c>
      <c r="D93" s="15">
        <v>0</v>
      </c>
      <c r="E93" s="15">
        <v>0</v>
      </c>
      <c r="F93" s="15">
        <v>66</v>
      </c>
      <c r="G93" s="15">
        <v>121</v>
      </c>
      <c r="H93" s="15">
        <v>10</v>
      </c>
      <c r="I93" s="15">
        <v>3</v>
      </c>
      <c r="J93" s="15">
        <v>8</v>
      </c>
      <c r="K93" s="15">
        <v>21</v>
      </c>
      <c r="L93" s="15">
        <v>1</v>
      </c>
      <c r="M93" s="15">
        <v>0</v>
      </c>
      <c r="N93" s="15">
        <v>0</v>
      </c>
      <c r="O93" s="15">
        <v>0</v>
      </c>
      <c r="P93" s="15">
        <v>2</v>
      </c>
      <c r="Q93" s="15">
        <v>1</v>
      </c>
      <c r="R93" s="15">
        <v>16</v>
      </c>
      <c r="S93" s="15">
        <v>23</v>
      </c>
      <c r="T93" s="15">
        <v>6</v>
      </c>
      <c r="U93" s="15">
        <v>13</v>
      </c>
      <c r="V93" s="15">
        <v>7</v>
      </c>
      <c r="W93" s="15">
        <v>4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/>
      <c r="AD93" s="32">
        <f t="shared" si="62"/>
        <v>117</v>
      </c>
      <c r="AE93" s="32">
        <f t="shared" si="63"/>
        <v>187</v>
      </c>
      <c r="AF93" s="32">
        <f t="shared" si="64"/>
        <v>304</v>
      </c>
    </row>
    <row r="94" spans="1:32" ht="27.75">
      <c r="A94" s="3" t="s">
        <v>60</v>
      </c>
      <c r="B94" s="15">
        <v>0</v>
      </c>
      <c r="C94" s="15">
        <v>0</v>
      </c>
      <c r="D94" s="15">
        <v>0</v>
      </c>
      <c r="E94" s="15">
        <v>0</v>
      </c>
      <c r="F94" s="15">
        <v>29</v>
      </c>
      <c r="G94" s="15">
        <v>16</v>
      </c>
      <c r="H94" s="15">
        <v>0</v>
      </c>
      <c r="I94" s="15">
        <v>1</v>
      </c>
      <c r="J94" s="15">
        <v>1</v>
      </c>
      <c r="K94" s="15">
        <v>1</v>
      </c>
      <c r="L94" s="15">
        <v>1</v>
      </c>
      <c r="M94" s="15">
        <v>0</v>
      </c>
      <c r="N94" s="15">
        <v>0</v>
      </c>
      <c r="O94" s="15">
        <v>0</v>
      </c>
      <c r="P94" s="15">
        <v>1</v>
      </c>
      <c r="Q94" s="15">
        <v>0</v>
      </c>
      <c r="R94" s="15">
        <v>7</v>
      </c>
      <c r="S94" s="15">
        <v>0</v>
      </c>
      <c r="T94" s="15">
        <v>5</v>
      </c>
      <c r="U94" s="15">
        <v>0</v>
      </c>
      <c r="V94" s="15">
        <v>2</v>
      </c>
      <c r="W94" s="15">
        <v>0</v>
      </c>
      <c r="X94" s="15">
        <v>0</v>
      </c>
      <c r="Y94" s="15">
        <v>1</v>
      </c>
      <c r="Z94" s="15">
        <v>0</v>
      </c>
      <c r="AA94" s="15">
        <v>0</v>
      </c>
      <c r="AB94" s="15">
        <v>0</v>
      </c>
      <c r="AC94" s="15">
        <v>0</v>
      </c>
      <c r="AD94" s="32">
        <f t="shared" si="62"/>
        <v>46</v>
      </c>
      <c r="AE94" s="32">
        <f t="shared" si="63"/>
        <v>19</v>
      </c>
      <c r="AF94" s="32">
        <f t="shared" si="64"/>
        <v>65</v>
      </c>
    </row>
    <row r="95" spans="1:32" ht="27.75">
      <c r="A95" s="3" t="s">
        <v>34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22</v>
      </c>
      <c r="S95" s="15">
        <v>2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32">
        <f t="shared" si="62"/>
        <v>22</v>
      </c>
      <c r="AE95" s="32">
        <f t="shared" si="63"/>
        <v>2</v>
      </c>
      <c r="AF95" s="32">
        <f aca="true" t="shared" si="65" ref="AF95:AF98">AD95+AE95</f>
        <v>24</v>
      </c>
    </row>
    <row r="96" spans="1:32" ht="27.75">
      <c r="A96" s="3" t="s">
        <v>35</v>
      </c>
      <c r="B96" s="15">
        <v>0</v>
      </c>
      <c r="C96" s="15">
        <v>0</v>
      </c>
      <c r="D96" s="15">
        <v>0</v>
      </c>
      <c r="E96" s="15">
        <v>0</v>
      </c>
      <c r="F96" s="15">
        <v>2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20</v>
      </c>
      <c r="S96" s="15">
        <v>2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32">
        <f t="shared" si="62"/>
        <v>22</v>
      </c>
      <c r="AE96" s="32">
        <f t="shared" si="63"/>
        <v>2</v>
      </c>
      <c r="AF96" s="32">
        <f t="shared" si="65"/>
        <v>24</v>
      </c>
    </row>
    <row r="97" spans="1:32" ht="27.75">
      <c r="A97" s="3" t="s">
        <v>122</v>
      </c>
      <c r="B97" s="15">
        <v>0</v>
      </c>
      <c r="C97" s="15">
        <v>0</v>
      </c>
      <c r="D97" s="15">
        <v>0</v>
      </c>
      <c r="E97" s="15">
        <v>0</v>
      </c>
      <c r="F97" s="15">
        <v>7</v>
      </c>
      <c r="G97" s="15">
        <v>5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25</v>
      </c>
      <c r="S97" s="15">
        <v>22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32">
        <f t="shared" si="62"/>
        <v>32</v>
      </c>
      <c r="AE97" s="32">
        <f t="shared" si="63"/>
        <v>27</v>
      </c>
      <c r="AF97" s="32">
        <f t="shared" si="65"/>
        <v>59</v>
      </c>
    </row>
    <row r="98" spans="1:32" ht="27.75">
      <c r="A98" s="3" t="s">
        <v>123</v>
      </c>
      <c r="B98" s="15">
        <v>2</v>
      </c>
      <c r="C98" s="15">
        <v>0</v>
      </c>
      <c r="D98" s="15">
        <v>0</v>
      </c>
      <c r="E98" s="15">
        <v>0</v>
      </c>
      <c r="F98" s="15">
        <v>7</v>
      </c>
      <c r="G98" s="15">
        <v>0</v>
      </c>
      <c r="H98" s="15">
        <v>0</v>
      </c>
      <c r="I98" s="15">
        <v>0</v>
      </c>
      <c r="J98" s="15">
        <v>9</v>
      </c>
      <c r="K98" s="15">
        <v>0</v>
      </c>
      <c r="L98" s="15">
        <v>0</v>
      </c>
      <c r="M98" s="15">
        <v>1</v>
      </c>
      <c r="N98" s="15">
        <v>1</v>
      </c>
      <c r="O98" s="15">
        <v>0</v>
      </c>
      <c r="P98" s="15">
        <v>0</v>
      </c>
      <c r="Q98" s="15">
        <v>0</v>
      </c>
      <c r="R98" s="15">
        <v>24</v>
      </c>
      <c r="S98" s="15">
        <v>2</v>
      </c>
      <c r="T98" s="15">
        <v>0</v>
      </c>
      <c r="U98" s="15">
        <v>1</v>
      </c>
      <c r="V98" s="15">
        <v>0</v>
      </c>
      <c r="W98" s="15">
        <v>0</v>
      </c>
      <c r="X98" s="15">
        <v>0</v>
      </c>
      <c r="Y98" s="15">
        <v>0</v>
      </c>
      <c r="Z98" s="15">
        <v>1</v>
      </c>
      <c r="AA98" s="15">
        <v>0</v>
      </c>
      <c r="AB98" s="15">
        <v>0</v>
      </c>
      <c r="AC98" s="15">
        <v>0</v>
      </c>
      <c r="AD98" s="32">
        <f t="shared" si="62"/>
        <v>44</v>
      </c>
      <c r="AE98" s="32">
        <f t="shared" si="63"/>
        <v>4</v>
      </c>
      <c r="AF98" s="32">
        <f t="shared" si="65"/>
        <v>48</v>
      </c>
    </row>
    <row r="99" spans="1:32" ht="27.75">
      <c r="A99" s="16" t="s">
        <v>140</v>
      </c>
      <c r="B99" s="32">
        <f>SUM(B87:B98)</f>
        <v>89</v>
      </c>
      <c r="C99" s="32">
        <f aca="true" t="shared" si="66" ref="C99:AC99">SUM(C87:C98)</f>
        <v>68</v>
      </c>
      <c r="D99" s="32">
        <f t="shared" si="66"/>
        <v>0</v>
      </c>
      <c r="E99" s="32">
        <f t="shared" si="66"/>
        <v>0</v>
      </c>
      <c r="F99" s="32">
        <f>SUM(F87:F98)</f>
        <v>468</v>
      </c>
      <c r="G99" s="32">
        <f>SUM(G87:G98)</f>
        <v>428</v>
      </c>
      <c r="H99" s="32">
        <f t="shared" si="66"/>
        <v>31</v>
      </c>
      <c r="I99" s="32">
        <f t="shared" si="66"/>
        <v>12</v>
      </c>
      <c r="J99" s="32">
        <f t="shared" si="66"/>
        <v>72</v>
      </c>
      <c r="K99" s="32">
        <f t="shared" si="66"/>
        <v>57</v>
      </c>
      <c r="L99" s="32">
        <f t="shared" si="66"/>
        <v>10</v>
      </c>
      <c r="M99" s="32">
        <f t="shared" si="66"/>
        <v>5</v>
      </c>
      <c r="N99" s="32">
        <f t="shared" si="66"/>
        <v>3</v>
      </c>
      <c r="O99" s="32">
        <f t="shared" si="66"/>
        <v>2</v>
      </c>
      <c r="P99" s="32">
        <f t="shared" si="66"/>
        <v>9</v>
      </c>
      <c r="Q99" s="32">
        <f t="shared" si="66"/>
        <v>6</v>
      </c>
      <c r="R99" s="32">
        <f t="shared" si="66"/>
        <v>194</v>
      </c>
      <c r="S99" s="32">
        <f t="shared" si="66"/>
        <v>92</v>
      </c>
      <c r="T99" s="32">
        <f t="shared" si="66"/>
        <v>42</v>
      </c>
      <c r="U99" s="32">
        <f t="shared" si="66"/>
        <v>45</v>
      </c>
      <c r="V99" s="32">
        <f t="shared" si="66"/>
        <v>21</v>
      </c>
      <c r="W99" s="32">
        <f t="shared" si="66"/>
        <v>14</v>
      </c>
      <c r="X99" s="32">
        <f t="shared" si="66"/>
        <v>5</v>
      </c>
      <c r="Y99" s="32">
        <f t="shared" si="66"/>
        <v>3</v>
      </c>
      <c r="Z99" s="32">
        <f t="shared" si="66"/>
        <v>5</v>
      </c>
      <c r="AA99" s="32">
        <f t="shared" si="66"/>
        <v>1</v>
      </c>
      <c r="AB99" s="32">
        <f t="shared" si="66"/>
        <v>15</v>
      </c>
      <c r="AC99" s="32">
        <f t="shared" si="66"/>
        <v>0</v>
      </c>
      <c r="AD99" s="32">
        <f t="shared" si="62"/>
        <v>964</v>
      </c>
      <c r="AE99" s="32">
        <f t="shared" si="63"/>
        <v>733</v>
      </c>
      <c r="AF99" s="32">
        <f>AD99+AE99</f>
        <v>1697</v>
      </c>
    </row>
    <row r="100" spans="1:32" ht="27.75">
      <c r="A100" s="3" t="s">
        <v>61</v>
      </c>
      <c r="B100" s="15">
        <v>1</v>
      </c>
      <c r="C100" s="15">
        <v>0</v>
      </c>
      <c r="D100" s="15">
        <v>0</v>
      </c>
      <c r="E100" s="15">
        <v>0</v>
      </c>
      <c r="F100" s="15">
        <v>2</v>
      </c>
      <c r="G100" s="15">
        <v>1</v>
      </c>
      <c r="H100" s="15">
        <v>8</v>
      </c>
      <c r="I100" s="15">
        <v>15</v>
      </c>
      <c r="J100" s="15">
        <v>6</v>
      </c>
      <c r="K100" s="15">
        <v>22</v>
      </c>
      <c r="L100" s="15">
        <v>42</v>
      </c>
      <c r="M100" s="15">
        <v>199</v>
      </c>
      <c r="N100" s="15">
        <v>18</v>
      </c>
      <c r="O100" s="15">
        <v>70</v>
      </c>
      <c r="P100" s="15">
        <v>4</v>
      </c>
      <c r="Q100" s="15">
        <v>0</v>
      </c>
      <c r="R100" s="15">
        <v>5</v>
      </c>
      <c r="S100" s="15">
        <v>5</v>
      </c>
      <c r="T100" s="15">
        <v>13</v>
      </c>
      <c r="U100" s="15">
        <v>3</v>
      </c>
      <c r="V100" s="15">
        <v>3</v>
      </c>
      <c r="W100" s="15">
        <v>1</v>
      </c>
      <c r="X100" s="15">
        <v>0</v>
      </c>
      <c r="Y100" s="15">
        <v>0</v>
      </c>
      <c r="Z100" s="15">
        <v>3</v>
      </c>
      <c r="AA100" s="15">
        <v>0</v>
      </c>
      <c r="AB100" s="15">
        <v>0</v>
      </c>
      <c r="AC100" s="15">
        <v>0</v>
      </c>
      <c r="AD100" s="32">
        <f t="shared" si="62"/>
        <v>105</v>
      </c>
      <c r="AE100" s="32">
        <f t="shared" si="63"/>
        <v>316</v>
      </c>
      <c r="AF100" s="32">
        <f aca="true" t="shared" si="67" ref="AF100:AF107">AD100+AE100</f>
        <v>421</v>
      </c>
    </row>
    <row r="101" spans="1:32" ht="27.75">
      <c r="A101" s="3" t="s">
        <v>62</v>
      </c>
      <c r="B101" s="15">
        <v>4</v>
      </c>
      <c r="C101" s="15">
        <v>11</v>
      </c>
      <c r="D101" s="15">
        <v>0</v>
      </c>
      <c r="E101" s="15">
        <v>0</v>
      </c>
      <c r="F101" s="15">
        <v>2</v>
      </c>
      <c r="G101" s="15">
        <v>3</v>
      </c>
      <c r="H101" s="15">
        <v>3</v>
      </c>
      <c r="I101" s="15">
        <v>5</v>
      </c>
      <c r="J101" s="15">
        <v>5</v>
      </c>
      <c r="K101" s="15">
        <v>16</v>
      </c>
      <c r="L101" s="15">
        <v>46</v>
      </c>
      <c r="M101" s="15">
        <v>110</v>
      </c>
      <c r="N101" s="15">
        <v>14</v>
      </c>
      <c r="O101" s="15">
        <v>41</v>
      </c>
      <c r="P101" s="15">
        <v>1</v>
      </c>
      <c r="Q101" s="15">
        <v>0</v>
      </c>
      <c r="R101" s="15">
        <v>2</v>
      </c>
      <c r="S101" s="15">
        <v>3</v>
      </c>
      <c r="T101" s="15">
        <v>3</v>
      </c>
      <c r="U101" s="15">
        <v>4</v>
      </c>
      <c r="V101" s="15">
        <v>0</v>
      </c>
      <c r="W101" s="15">
        <v>1</v>
      </c>
      <c r="X101" s="15">
        <v>2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32">
        <f t="shared" si="62"/>
        <v>82</v>
      </c>
      <c r="AE101" s="32">
        <f t="shared" si="63"/>
        <v>194</v>
      </c>
      <c r="AF101" s="32">
        <f t="shared" si="67"/>
        <v>276</v>
      </c>
    </row>
    <row r="102" spans="1:32" ht="27.75">
      <c r="A102" s="3" t="s">
        <v>39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7</v>
      </c>
      <c r="M102" s="15">
        <v>16</v>
      </c>
      <c r="N102" s="15">
        <v>4</v>
      </c>
      <c r="O102" s="15">
        <v>7</v>
      </c>
      <c r="P102" s="15">
        <v>0</v>
      </c>
      <c r="Q102" s="15">
        <v>0</v>
      </c>
      <c r="R102" s="15">
        <v>1</v>
      </c>
      <c r="S102" s="15">
        <v>1</v>
      </c>
      <c r="T102" s="15">
        <v>1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32">
        <f t="shared" si="62"/>
        <v>13</v>
      </c>
      <c r="AE102" s="32">
        <f t="shared" si="63"/>
        <v>24</v>
      </c>
      <c r="AF102" s="32">
        <f t="shared" si="67"/>
        <v>37</v>
      </c>
    </row>
    <row r="103" spans="1:32" ht="27.75">
      <c r="A103" s="8" t="s">
        <v>40</v>
      </c>
      <c r="B103" s="15">
        <v>1</v>
      </c>
      <c r="C103" s="15">
        <v>1</v>
      </c>
      <c r="D103" s="15">
        <v>0</v>
      </c>
      <c r="E103" s="15">
        <v>0</v>
      </c>
      <c r="F103" s="15">
        <v>5</v>
      </c>
      <c r="G103" s="15">
        <v>0</v>
      </c>
      <c r="H103" s="15">
        <v>5</v>
      </c>
      <c r="I103" s="15">
        <v>0</v>
      </c>
      <c r="J103" s="15">
        <v>5</v>
      </c>
      <c r="K103" s="15">
        <v>8</v>
      </c>
      <c r="L103" s="15">
        <v>17</v>
      </c>
      <c r="M103" s="15">
        <v>38</v>
      </c>
      <c r="N103" s="15">
        <v>19</v>
      </c>
      <c r="O103" s="15">
        <v>20</v>
      </c>
      <c r="P103" s="15">
        <v>3</v>
      </c>
      <c r="Q103" s="15">
        <v>0</v>
      </c>
      <c r="R103" s="15">
        <v>5</v>
      </c>
      <c r="S103" s="15">
        <v>5</v>
      </c>
      <c r="T103" s="15">
        <v>4</v>
      </c>
      <c r="U103" s="15">
        <v>1</v>
      </c>
      <c r="V103" s="15">
        <v>2</v>
      </c>
      <c r="W103" s="15">
        <v>0</v>
      </c>
      <c r="X103" s="15">
        <v>2</v>
      </c>
      <c r="Y103" s="15">
        <v>1</v>
      </c>
      <c r="Z103" s="15">
        <v>8</v>
      </c>
      <c r="AA103" s="15">
        <v>0</v>
      </c>
      <c r="AB103" s="15">
        <v>0</v>
      </c>
      <c r="AC103" s="15">
        <v>0</v>
      </c>
      <c r="AD103" s="32">
        <f t="shared" si="62"/>
        <v>76</v>
      </c>
      <c r="AE103" s="32">
        <f t="shared" si="63"/>
        <v>74</v>
      </c>
      <c r="AF103" s="32">
        <f t="shared" si="67"/>
        <v>150</v>
      </c>
    </row>
    <row r="104" spans="1:32" ht="27.75">
      <c r="A104" s="3" t="s">
        <v>41</v>
      </c>
      <c r="B104" s="15">
        <v>0</v>
      </c>
      <c r="C104" s="15">
        <v>0</v>
      </c>
      <c r="D104" s="15">
        <v>0</v>
      </c>
      <c r="E104" s="15">
        <v>0</v>
      </c>
      <c r="F104" s="15">
        <v>3</v>
      </c>
      <c r="G104" s="15">
        <v>0</v>
      </c>
      <c r="H104" s="15">
        <v>1</v>
      </c>
      <c r="I104" s="15">
        <v>0</v>
      </c>
      <c r="J104" s="15">
        <v>2</v>
      </c>
      <c r="K104" s="15">
        <v>4</v>
      </c>
      <c r="L104" s="15">
        <v>41</v>
      </c>
      <c r="M104" s="15">
        <v>39</v>
      </c>
      <c r="N104" s="15">
        <v>18</v>
      </c>
      <c r="O104" s="15">
        <v>20</v>
      </c>
      <c r="P104" s="15">
        <v>2</v>
      </c>
      <c r="Q104" s="15">
        <v>1</v>
      </c>
      <c r="R104" s="15">
        <v>4</v>
      </c>
      <c r="S104" s="15">
        <v>2</v>
      </c>
      <c r="T104" s="15">
        <v>3</v>
      </c>
      <c r="U104" s="15">
        <v>1</v>
      </c>
      <c r="V104" s="15">
        <v>1</v>
      </c>
      <c r="W104" s="15">
        <v>0</v>
      </c>
      <c r="X104" s="15">
        <v>5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32">
        <f t="shared" si="62"/>
        <v>80</v>
      </c>
      <c r="AE104" s="32">
        <f t="shared" si="63"/>
        <v>67</v>
      </c>
      <c r="AF104" s="32">
        <f t="shared" si="67"/>
        <v>147</v>
      </c>
    </row>
    <row r="105" spans="1:32" ht="27.75">
      <c r="A105" s="3" t="s">
        <v>63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1</v>
      </c>
      <c r="I105" s="15">
        <v>0</v>
      </c>
      <c r="J105" s="15">
        <v>0</v>
      </c>
      <c r="K105" s="15">
        <v>0</v>
      </c>
      <c r="L105" s="15">
        <v>16</v>
      </c>
      <c r="M105" s="15">
        <v>7</v>
      </c>
      <c r="N105" s="15">
        <v>6</v>
      </c>
      <c r="O105" s="15">
        <v>3</v>
      </c>
      <c r="P105" s="15">
        <v>0</v>
      </c>
      <c r="Q105" s="15">
        <v>0</v>
      </c>
      <c r="R105" s="15">
        <v>2</v>
      </c>
      <c r="S105" s="15">
        <v>0</v>
      </c>
      <c r="T105" s="15">
        <v>0</v>
      </c>
      <c r="U105" s="15">
        <v>1</v>
      </c>
      <c r="V105" s="15">
        <v>0</v>
      </c>
      <c r="W105" s="15">
        <v>0</v>
      </c>
      <c r="X105" s="15">
        <v>1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32">
        <f t="shared" si="62"/>
        <v>26</v>
      </c>
      <c r="AE105" s="32">
        <f t="shared" si="63"/>
        <v>11</v>
      </c>
      <c r="AF105" s="32">
        <f t="shared" si="67"/>
        <v>37</v>
      </c>
    </row>
    <row r="106" spans="1:32" ht="27.75">
      <c r="A106" s="3" t="s">
        <v>117</v>
      </c>
      <c r="B106" s="15">
        <v>0</v>
      </c>
      <c r="C106" s="15">
        <v>0</v>
      </c>
      <c r="D106" s="15">
        <v>0</v>
      </c>
      <c r="E106" s="15">
        <v>0</v>
      </c>
      <c r="F106" s="15">
        <v>1</v>
      </c>
      <c r="G106" s="15">
        <v>0</v>
      </c>
      <c r="H106" s="15">
        <v>1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10</v>
      </c>
      <c r="O106" s="15">
        <v>30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32">
        <f t="shared" si="62"/>
        <v>12</v>
      </c>
      <c r="AE106" s="32">
        <f t="shared" si="63"/>
        <v>30</v>
      </c>
      <c r="AF106" s="32">
        <f t="shared" si="67"/>
        <v>42</v>
      </c>
    </row>
    <row r="107" spans="1:32" ht="27.75">
      <c r="A107" s="3" t="s">
        <v>118</v>
      </c>
      <c r="B107" s="15">
        <v>1</v>
      </c>
      <c r="C107" s="15">
        <v>0</v>
      </c>
      <c r="D107" s="15">
        <v>5</v>
      </c>
      <c r="E107" s="15">
        <v>0</v>
      </c>
      <c r="F107" s="15">
        <v>1</v>
      </c>
      <c r="G107" s="15">
        <v>0</v>
      </c>
      <c r="H107" s="15">
        <v>3</v>
      </c>
      <c r="I107" s="15">
        <v>0</v>
      </c>
      <c r="J107" s="15">
        <v>21</v>
      </c>
      <c r="K107" s="15">
        <v>4</v>
      </c>
      <c r="L107" s="15">
        <v>4</v>
      </c>
      <c r="M107" s="15">
        <v>1</v>
      </c>
      <c r="N107" s="15">
        <v>2</v>
      </c>
      <c r="O107" s="15">
        <v>9</v>
      </c>
      <c r="P107" s="15">
        <v>0</v>
      </c>
      <c r="Q107" s="15">
        <v>0</v>
      </c>
      <c r="R107" s="15">
        <v>5</v>
      </c>
      <c r="S107" s="15">
        <v>0</v>
      </c>
      <c r="T107" s="15">
        <v>2</v>
      </c>
      <c r="U107" s="15">
        <v>0</v>
      </c>
      <c r="V107" s="15">
        <v>0</v>
      </c>
      <c r="W107" s="15">
        <v>0</v>
      </c>
      <c r="X107" s="15">
        <v>4</v>
      </c>
      <c r="Y107" s="15">
        <v>0</v>
      </c>
      <c r="Z107" s="15">
        <v>7</v>
      </c>
      <c r="AA107" s="15">
        <v>0</v>
      </c>
      <c r="AB107" s="15">
        <v>1</v>
      </c>
      <c r="AC107" s="15">
        <v>0</v>
      </c>
      <c r="AD107" s="32">
        <f t="shared" si="62"/>
        <v>56</v>
      </c>
      <c r="AE107" s="32">
        <f t="shared" si="63"/>
        <v>14</v>
      </c>
      <c r="AF107" s="32">
        <f t="shared" si="67"/>
        <v>70</v>
      </c>
    </row>
    <row r="108" spans="1:32" ht="27.75">
      <c r="A108" s="16" t="s">
        <v>150</v>
      </c>
      <c r="B108" s="32">
        <f>SUM(B100:B107)</f>
        <v>7</v>
      </c>
      <c r="C108" s="32">
        <f aca="true" t="shared" si="68" ref="C108:AF108">SUM(C100:C107)</f>
        <v>12</v>
      </c>
      <c r="D108" s="32">
        <f t="shared" si="68"/>
        <v>5</v>
      </c>
      <c r="E108" s="32">
        <f t="shared" si="68"/>
        <v>0</v>
      </c>
      <c r="F108" s="32">
        <f>SUM(F100:F107)</f>
        <v>14</v>
      </c>
      <c r="G108" s="32">
        <f>SUM(G100:G107)</f>
        <v>4</v>
      </c>
      <c r="H108" s="32">
        <f t="shared" si="68"/>
        <v>22</v>
      </c>
      <c r="I108" s="32">
        <f t="shared" si="68"/>
        <v>20</v>
      </c>
      <c r="J108" s="32">
        <f t="shared" si="68"/>
        <v>39</v>
      </c>
      <c r="K108" s="32">
        <f t="shared" si="68"/>
        <v>54</v>
      </c>
      <c r="L108" s="32">
        <f t="shared" si="68"/>
        <v>173</v>
      </c>
      <c r="M108" s="32">
        <f t="shared" si="68"/>
        <v>410</v>
      </c>
      <c r="N108" s="32">
        <f t="shared" si="68"/>
        <v>91</v>
      </c>
      <c r="O108" s="32">
        <f t="shared" si="68"/>
        <v>200</v>
      </c>
      <c r="P108" s="32">
        <f t="shared" si="68"/>
        <v>10</v>
      </c>
      <c r="Q108" s="32">
        <f t="shared" si="68"/>
        <v>1</v>
      </c>
      <c r="R108" s="32">
        <f t="shared" si="68"/>
        <v>24</v>
      </c>
      <c r="S108" s="32">
        <f t="shared" si="68"/>
        <v>16</v>
      </c>
      <c r="T108" s="32">
        <f t="shared" si="68"/>
        <v>26</v>
      </c>
      <c r="U108" s="32">
        <f t="shared" si="68"/>
        <v>10</v>
      </c>
      <c r="V108" s="32">
        <f t="shared" si="68"/>
        <v>6</v>
      </c>
      <c r="W108" s="32">
        <f t="shared" si="68"/>
        <v>2</v>
      </c>
      <c r="X108" s="32">
        <f t="shared" si="68"/>
        <v>14</v>
      </c>
      <c r="Y108" s="32">
        <f t="shared" si="68"/>
        <v>1</v>
      </c>
      <c r="Z108" s="32">
        <f t="shared" si="68"/>
        <v>18</v>
      </c>
      <c r="AA108" s="32">
        <f t="shared" si="68"/>
        <v>0</v>
      </c>
      <c r="AB108" s="32">
        <f t="shared" si="68"/>
        <v>1</v>
      </c>
      <c r="AC108" s="32">
        <f t="shared" si="68"/>
        <v>0</v>
      </c>
      <c r="AD108" s="32">
        <f t="shared" si="68"/>
        <v>450</v>
      </c>
      <c r="AE108" s="32">
        <f t="shared" si="68"/>
        <v>730</v>
      </c>
      <c r="AF108" s="32">
        <f t="shared" si="68"/>
        <v>1180</v>
      </c>
    </row>
    <row r="109" spans="1:32" ht="27.75">
      <c r="A109" s="17" t="s">
        <v>65</v>
      </c>
      <c r="B109" s="15">
        <f>B41-B174</f>
        <v>2</v>
      </c>
      <c r="C109" s="15">
        <f aca="true" t="shared" si="69" ref="C109:AC109">C41-C174</f>
        <v>0</v>
      </c>
      <c r="D109" s="15">
        <f t="shared" si="69"/>
        <v>0</v>
      </c>
      <c r="E109" s="15">
        <f t="shared" si="69"/>
        <v>2</v>
      </c>
      <c r="F109" s="15">
        <f aca="true" t="shared" si="70" ref="F109:G111">F41-F174</f>
        <v>0</v>
      </c>
      <c r="G109" s="15">
        <f t="shared" si="70"/>
        <v>2</v>
      </c>
      <c r="H109" s="15">
        <f t="shared" si="69"/>
        <v>73</v>
      </c>
      <c r="I109" s="15">
        <f t="shared" si="69"/>
        <v>46</v>
      </c>
      <c r="J109" s="15">
        <f t="shared" si="69"/>
        <v>15</v>
      </c>
      <c r="K109" s="15">
        <f t="shared" si="69"/>
        <v>8</v>
      </c>
      <c r="L109" s="15">
        <f t="shared" si="69"/>
        <v>0</v>
      </c>
      <c r="M109" s="15">
        <f t="shared" si="69"/>
        <v>1</v>
      </c>
      <c r="N109" s="15">
        <f t="shared" si="69"/>
        <v>1</v>
      </c>
      <c r="O109" s="15">
        <f t="shared" si="69"/>
        <v>2</v>
      </c>
      <c r="P109" s="15">
        <f t="shared" si="69"/>
        <v>1</v>
      </c>
      <c r="Q109" s="15">
        <f t="shared" si="69"/>
        <v>0</v>
      </c>
      <c r="R109" s="15">
        <f t="shared" si="69"/>
        <v>2</v>
      </c>
      <c r="S109" s="15">
        <f t="shared" si="69"/>
        <v>0</v>
      </c>
      <c r="T109" s="15">
        <f t="shared" si="69"/>
        <v>0</v>
      </c>
      <c r="U109" s="15">
        <f t="shared" si="69"/>
        <v>1</v>
      </c>
      <c r="V109" s="15">
        <f t="shared" si="69"/>
        <v>1</v>
      </c>
      <c r="W109" s="15">
        <f t="shared" si="69"/>
        <v>0</v>
      </c>
      <c r="X109" s="15">
        <f t="shared" si="69"/>
        <v>0</v>
      </c>
      <c r="Y109" s="15">
        <f t="shared" si="69"/>
        <v>0</v>
      </c>
      <c r="Z109" s="15">
        <f t="shared" si="69"/>
        <v>1</v>
      </c>
      <c r="AA109" s="15">
        <f t="shared" si="69"/>
        <v>0</v>
      </c>
      <c r="AB109" s="15">
        <f t="shared" si="69"/>
        <v>0</v>
      </c>
      <c r="AC109" s="15">
        <f t="shared" si="69"/>
        <v>0</v>
      </c>
      <c r="AD109" s="32">
        <f aca="true" t="shared" si="71" ref="AD109:AE112">B109+D109+F109+H109+J109+L109+N109+P109+R109+T109+V109+X109+Z109+AB109</f>
        <v>96</v>
      </c>
      <c r="AE109" s="32">
        <f t="shared" si="71"/>
        <v>62</v>
      </c>
      <c r="AF109" s="32">
        <f aca="true" t="shared" si="72" ref="AF109:AF112">AD109+AE109</f>
        <v>158</v>
      </c>
    </row>
    <row r="110" spans="1:32" ht="27.75">
      <c r="A110" s="17" t="s">
        <v>66</v>
      </c>
      <c r="B110" s="15">
        <f aca="true" t="shared" si="73" ref="B110:AC110">B42-B175</f>
        <v>2</v>
      </c>
      <c r="C110" s="15">
        <f t="shared" si="73"/>
        <v>0</v>
      </c>
      <c r="D110" s="15">
        <f t="shared" si="73"/>
        <v>0</v>
      </c>
      <c r="E110" s="15">
        <f t="shared" si="73"/>
        <v>0</v>
      </c>
      <c r="F110" s="15">
        <f t="shared" si="70"/>
        <v>1</v>
      </c>
      <c r="G110" s="15">
        <f t="shared" si="70"/>
        <v>1</v>
      </c>
      <c r="H110" s="15">
        <f t="shared" si="73"/>
        <v>6</v>
      </c>
      <c r="I110" s="15">
        <f t="shared" si="73"/>
        <v>5</v>
      </c>
      <c r="J110" s="15">
        <f t="shared" si="73"/>
        <v>9</v>
      </c>
      <c r="K110" s="15">
        <f t="shared" si="73"/>
        <v>13</v>
      </c>
      <c r="L110" s="15">
        <f t="shared" si="73"/>
        <v>0</v>
      </c>
      <c r="M110" s="15">
        <f t="shared" si="73"/>
        <v>1</v>
      </c>
      <c r="N110" s="15">
        <f t="shared" si="73"/>
        <v>0</v>
      </c>
      <c r="O110" s="15">
        <f t="shared" si="73"/>
        <v>1</v>
      </c>
      <c r="P110" s="15">
        <f t="shared" si="73"/>
        <v>0</v>
      </c>
      <c r="Q110" s="15">
        <f t="shared" si="73"/>
        <v>0</v>
      </c>
      <c r="R110" s="15">
        <f t="shared" si="73"/>
        <v>1</v>
      </c>
      <c r="S110" s="15">
        <f t="shared" si="73"/>
        <v>1</v>
      </c>
      <c r="T110" s="15">
        <f t="shared" si="73"/>
        <v>0</v>
      </c>
      <c r="U110" s="15">
        <f t="shared" si="73"/>
        <v>0</v>
      </c>
      <c r="V110" s="15">
        <f t="shared" si="73"/>
        <v>1</v>
      </c>
      <c r="W110" s="15">
        <f t="shared" si="73"/>
        <v>0</v>
      </c>
      <c r="X110" s="15">
        <f t="shared" si="73"/>
        <v>0</v>
      </c>
      <c r="Y110" s="15">
        <f t="shared" si="73"/>
        <v>0</v>
      </c>
      <c r="Z110" s="15">
        <f t="shared" si="73"/>
        <v>0</v>
      </c>
      <c r="AA110" s="15">
        <f t="shared" si="73"/>
        <v>0</v>
      </c>
      <c r="AB110" s="15">
        <f t="shared" si="73"/>
        <v>0</v>
      </c>
      <c r="AC110" s="15">
        <f t="shared" si="73"/>
        <v>0</v>
      </c>
      <c r="AD110" s="32">
        <f t="shared" si="71"/>
        <v>20</v>
      </c>
      <c r="AE110" s="32">
        <f t="shared" si="71"/>
        <v>22</v>
      </c>
      <c r="AF110" s="32">
        <f t="shared" si="72"/>
        <v>42</v>
      </c>
    </row>
    <row r="111" spans="1:32" ht="27.75">
      <c r="A111" s="17" t="s">
        <v>67</v>
      </c>
      <c r="B111" s="15">
        <f aca="true" t="shared" si="74" ref="B111:AC111">B43-B176</f>
        <v>0</v>
      </c>
      <c r="C111" s="15">
        <f t="shared" si="74"/>
        <v>0</v>
      </c>
      <c r="D111" s="15">
        <f t="shared" si="74"/>
        <v>4</v>
      </c>
      <c r="E111" s="15">
        <f t="shared" si="74"/>
        <v>0</v>
      </c>
      <c r="F111" s="15">
        <f t="shared" si="70"/>
        <v>2</v>
      </c>
      <c r="G111" s="15">
        <f t="shared" si="70"/>
        <v>0</v>
      </c>
      <c r="H111" s="15">
        <f t="shared" si="74"/>
        <v>2</v>
      </c>
      <c r="I111" s="15">
        <f t="shared" si="74"/>
        <v>0</v>
      </c>
      <c r="J111" s="15">
        <f t="shared" si="74"/>
        <v>36</v>
      </c>
      <c r="K111" s="15">
        <f t="shared" si="74"/>
        <v>16</v>
      </c>
      <c r="L111" s="15">
        <f t="shared" si="74"/>
        <v>0</v>
      </c>
      <c r="M111" s="15">
        <f t="shared" si="74"/>
        <v>0</v>
      </c>
      <c r="N111" s="15">
        <f t="shared" si="74"/>
        <v>0</v>
      </c>
      <c r="O111" s="15">
        <f t="shared" si="74"/>
        <v>0</v>
      </c>
      <c r="P111" s="15">
        <f t="shared" si="74"/>
        <v>0</v>
      </c>
      <c r="Q111" s="15">
        <f t="shared" si="74"/>
        <v>0</v>
      </c>
      <c r="R111" s="15">
        <f t="shared" si="74"/>
        <v>3</v>
      </c>
      <c r="S111" s="15">
        <f t="shared" si="74"/>
        <v>0</v>
      </c>
      <c r="T111" s="15">
        <f t="shared" si="74"/>
        <v>0</v>
      </c>
      <c r="U111" s="15">
        <f t="shared" si="74"/>
        <v>0</v>
      </c>
      <c r="V111" s="15">
        <f t="shared" si="74"/>
        <v>0</v>
      </c>
      <c r="W111" s="15">
        <f t="shared" si="74"/>
        <v>0</v>
      </c>
      <c r="X111" s="15">
        <f t="shared" si="74"/>
        <v>0</v>
      </c>
      <c r="Y111" s="15">
        <f t="shared" si="74"/>
        <v>0</v>
      </c>
      <c r="Z111" s="15">
        <f t="shared" si="74"/>
        <v>1</v>
      </c>
      <c r="AA111" s="15">
        <f t="shared" si="74"/>
        <v>0</v>
      </c>
      <c r="AB111" s="15">
        <f t="shared" si="74"/>
        <v>0</v>
      </c>
      <c r="AC111" s="15">
        <f t="shared" si="74"/>
        <v>0</v>
      </c>
      <c r="AD111" s="32">
        <f t="shared" si="71"/>
        <v>48</v>
      </c>
      <c r="AE111" s="32">
        <f t="shared" si="71"/>
        <v>16</v>
      </c>
      <c r="AF111" s="32">
        <f t="shared" si="72"/>
        <v>64</v>
      </c>
    </row>
    <row r="112" spans="1:32" ht="27.75">
      <c r="A112" s="17" t="s">
        <v>159</v>
      </c>
      <c r="B112" s="15">
        <f>B44-B177</f>
        <v>1</v>
      </c>
      <c r="C112" s="15">
        <f aca="true" t="shared" si="75" ref="C112:AC112">C44-C177</f>
        <v>1</v>
      </c>
      <c r="D112" s="15">
        <f t="shared" si="75"/>
        <v>1</v>
      </c>
      <c r="E112" s="15">
        <f t="shared" si="75"/>
        <v>2</v>
      </c>
      <c r="F112" s="15">
        <f t="shared" si="75"/>
        <v>0</v>
      </c>
      <c r="G112" s="15">
        <f t="shared" si="75"/>
        <v>0</v>
      </c>
      <c r="H112" s="15">
        <f t="shared" si="75"/>
        <v>17</v>
      </c>
      <c r="I112" s="15">
        <f t="shared" si="75"/>
        <v>43</v>
      </c>
      <c r="J112" s="15">
        <f t="shared" si="75"/>
        <v>1</v>
      </c>
      <c r="K112" s="15">
        <f t="shared" si="75"/>
        <v>6</v>
      </c>
      <c r="L112" s="15">
        <f t="shared" si="75"/>
        <v>0</v>
      </c>
      <c r="M112" s="15">
        <f t="shared" si="75"/>
        <v>0</v>
      </c>
      <c r="N112" s="15">
        <f t="shared" si="75"/>
        <v>0</v>
      </c>
      <c r="O112" s="15">
        <f t="shared" si="75"/>
        <v>1</v>
      </c>
      <c r="P112" s="15">
        <f t="shared" si="75"/>
        <v>0</v>
      </c>
      <c r="Q112" s="15">
        <f t="shared" si="75"/>
        <v>1</v>
      </c>
      <c r="R112" s="15">
        <f t="shared" si="75"/>
        <v>0</v>
      </c>
      <c r="S112" s="15">
        <f t="shared" si="75"/>
        <v>0</v>
      </c>
      <c r="T112" s="15">
        <f t="shared" si="75"/>
        <v>1</v>
      </c>
      <c r="U112" s="15">
        <f t="shared" si="75"/>
        <v>0</v>
      </c>
      <c r="V112" s="15">
        <f t="shared" si="75"/>
        <v>0</v>
      </c>
      <c r="W112" s="15">
        <f t="shared" si="75"/>
        <v>0</v>
      </c>
      <c r="X112" s="15">
        <f t="shared" si="75"/>
        <v>0</v>
      </c>
      <c r="Y112" s="15">
        <f t="shared" si="75"/>
        <v>0</v>
      </c>
      <c r="Z112" s="15">
        <f t="shared" si="75"/>
        <v>0</v>
      </c>
      <c r="AA112" s="15">
        <f t="shared" si="75"/>
        <v>0</v>
      </c>
      <c r="AB112" s="15">
        <f t="shared" si="75"/>
        <v>0</v>
      </c>
      <c r="AC112" s="15">
        <f t="shared" si="75"/>
        <v>0</v>
      </c>
      <c r="AD112" s="32">
        <f t="shared" si="71"/>
        <v>21</v>
      </c>
      <c r="AE112" s="32">
        <f t="shared" si="71"/>
        <v>54</v>
      </c>
      <c r="AF112" s="32">
        <f t="shared" si="72"/>
        <v>75</v>
      </c>
    </row>
    <row r="113" spans="1:32" ht="27.75">
      <c r="A113" s="17" t="s">
        <v>160</v>
      </c>
      <c r="B113" s="15">
        <f>B45-B178</f>
        <v>0</v>
      </c>
      <c r="C113" s="15">
        <f aca="true" t="shared" si="76" ref="C113:AC115">C45-C178</f>
        <v>0</v>
      </c>
      <c r="D113" s="15">
        <f t="shared" si="76"/>
        <v>0</v>
      </c>
      <c r="E113" s="15">
        <f t="shared" si="76"/>
        <v>0</v>
      </c>
      <c r="F113" s="15">
        <f t="shared" si="76"/>
        <v>0</v>
      </c>
      <c r="G113" s="15">
        <f t="shared" si="76"/>
        <v>0</v>
      </c>
      <c r="H113" s="15">
        <f t="shared" si="76"/>
        <v>1</v>
      </c>
      <c r="I113" s="15">
        <f t="shared" si="76"/>
        <v>1</v>
      </c>
      <c r="J113" s="15">
        <f t="shared" si="76"/>
        <v>4</v>
      </c>
      <c r="K113" s="15">
        <f t="shared" si="76"/>
        <v>11</v>
      </c>
      <c r="L113" s="15">
        <f t="shared" si="76"/>
        <v>0</v>
      </c>
      <c r="M113" s="15">
        <f t="shared" si="76"/>
        <v>0</v>
      </c>
      <c r="N113" s="15">
        <f t="shared" si="76"/>
        <v>0</v>
      </c>
      <c r="O113" s="15">
        <f t="shared" si="76"/>
        <v>0</v>
      </c>
      <c r="P113" s="15">
        <f t="shared" si="76"/>
        <v>0</v>
      </c>
      <c r="Q113" s="15">
        <f t="shared" si="76"/>
        <v>0</v>
      </c>
      <c r="R113" s="15">
        <f t="shared" si="76"/>
        <v>0</v>
      </c>
      <c r="S113" s="15">
        <f t="shared" si="76"/>
        <v>0</v>
      </c>
      <c r="T113" s="15">
        <f t="shared" si="76"/>
        <v>0</v>
      </c>
      <c r="U113" s="15">
        <f t="shared" si="76"/>
        <v>0</v>
      </c>
      <c r="V113" s="15">
        <f t="shared" si="76"/>
        <v>0</v>
      </c>
      <c r="W113" s="15">
        <f t="shared" si="76"/>
        <v>0</v>
      </c>
      <c r="X113" s="15">
        <f t="shared" si="76"/>
        <v>0</v>
      </c>
      <c r="Y113" s="15">
        <f t="shared" si="76"/>
        <v>0</v>
      </c>
      <c r="Z113" s="15">
        <f t="shared" si="76"/>
        <v>0</v>
      </c>
      <c r="AA113" s="15">
        <f t="shared" si="76"/>
        <v>0</v>
      </c>
      <c r="AB113" s="15">
        <f t="shared" si="76"/>
        <v>0</v>
      </c>
      <c r="AC113" s="15">
        <f t="shared" si="76"/>
        <v>0</v>
      </c>
      <c r="AD113" s="32">
        <f aca="true" t="shared" si="77" ref="AD113">B113+D113+F113+H113+J113+L113+N113+P113+R113+T113+V113+X113+Z113+AB113</f>
        <v>5</v>
      </c>
      <c r="AE113" s="32">
        <f aca="true" t="shared" si="78" ref="AE113">C113+E113+G113+I113+K113+M113+O113+Q113+S113+U113+W113+Y113+AA113+AC113</f>
        <v>12</v>
      </c>
      <c r="AF113" s="32">
        <f aca="true" t="shared" si="79" ref="AF113">AD113+AE113</f>
        <v>17</v>
      </c>
    </row>
    <row r="114" spans="1:32" ht="27.75">
      <c r="A114" s="24" t="s">
        <v>164</v>
      </c>
      <c r="B114" s="15">
        <f aca="true" t="shared" si="80" ref="B114:Q115">B46-B179</f>
        <v>0</v>
      </c>
      <c r="C114" s="15">
        <f t="shared" si="80"/>
        <v>0</v>
      </c>
      <c r="D114" s="15">
        <f t="shared" si="80"/>
        <v>0</v>
      </c>
      <c r="E114" s="15">
        <f t="shared" si="80"/>
        <v>0</v>
      </c>
      <c r="F114" s="15">
        <f t="shared" si="80"/>
        <v>3</v>
      </c>
      <c r="G114" s="15">
        <f t="shared" si="80"/>
        <v>0</v>
      </c>
      <c r="H114" s="15">
        <f t="shared" si="80"/>
        <v>2</v>
      </c>
      <c r="I114" s="15">
        <f t="shared" si="80"/>
        <v>2</v>
      </c>
      <c r="J114" s="15">
        <f t="shared" si="80"/>
        <v>35</v>
      </c>
      <c r="K114" s="15">
        <f t="shared" si="80"/>
        <v>49</v>
      </c>
      <c r="L114" s="15">
        <f t="shared" si="80"/>
        <v>0</v>
      </c>
      <c r="M114" s="15">
        <f t="shared" si="80"/>
        <v>0</v>
      </c>
      <c r="N114" s="15">
        <f t="shared" si="80"/>
        <v>1</v>
      </c>
      <c r="O114" s="15">
        <f t="shared" si="80"/>
        <v>1</v>
      </c>
      <c r="P114" s="15">
        <f t="shared" si="80"/>
        <v>0</v>
      </c>
      <c r="Q114" s="15">
        <f t="shared" si="80"/>
        <v>0</v>
      </c>
      <c r="R114" s="15">
        <f t="shared" si="76"/>
        <v>4</v>
      </c>
      <c r="S114" s="15">
        <f t="shared" si="76"/>
        <v>1</v>
      </c>
      <c r="T114" s="15">
        <f t="shared" si="76"/>
        <v>1</v>
      </c>
      <c r="U114" s="15">
        <f t="shared" si="76"/>
        <v>0</v>
      </c>
      <c r="V114" s="15">
        <f t="shared" si="76"/>
        <v>0</v>
      </c>
      <c r="W114" s="15">
        <f t="shared" si="76"/>
        <v>0</v>
      </c>
      <c r="X114" s="15">
        <f t="shared" si="76"/>
        <v>0</v>
      </c>
      <c r="Y114" s="15">
        <f t="shared" si="76"/>
        <v>0</v>
      </c>
      <c r="Z114" s="15">
        <f t="shared" si="76"/>
        <v>0</v>
      </c>
      <c r="AA114" s="15">
        <f t="shared" si="76"/>
        <v>0</v>
      </c>
      <c r="AB114" s="15">
        <f t="shared" si="76"/>
        <v>0</v>
      </c>
      <c r="AC114" s="15">
        <f t="shared" si="76"/>
        <v>0</v>
      </c>
      <c r="AD114" s="32">
        <f aca="true" t="shared" si="81" ref="AD114:AD117">B114+D114+F114+H114+J114+L114+N114+P114+R114+T114+V114+X114+Z114+AB114</f>
        <v>46</v>
      </c>
      <c r="AE114" s="32">
        <f aca="true" t="shared" si="82" ref="AE114:AE117">C114+E114+G114+I114+K114+M114+O114+Q114+S114+U114+W114+Y114+AA114+AC114</f>
        <v>53</v>
      </c>
      <c r="AF114" s="32">
        <f aca="true" t="shared" si="83" ref="AF114:AF117">AD114+AE114</f>
        <v>99</v>
      </c>
    </row>
    <row r="115" spans="1:32" ht="27.75">
      <c r="A115" s="24" t="s">
        <v>163</v>
      </c>
      <c r="B115" s="15">
        <f t="shared" si="80"/>
        <v>0</v>
      </c>
      <c r="C115" s="15">
        <f t="shared" si="76"/>
        <v>1</v>
      </c>
      <c r="D115" s="15">
        <f t="shared" si="76"/>
        <v>1</v>
      </c>
      <c r="E115" s="15">
        <f t="shared" si="76"/>
        <v>0</v>
      </c>
      <c r="F115" s="15">
        <f t="shared" si="76"/>
        <v>7</v>
      </c>
      <c r="G115" s="15">
        <f t="shared" si="76"/>
        <v>1</v>
      </c>
      <c r="H115" s="15">
        <f t="shared" si="76"/>
        <v>9</v>
      </c>
      <c r="I115" s="15">
        <f t="shared" si="76"/>
        <v>13</v>
      </c>
      <c r="J115" s="15">
        <f t="shared" si="76"/>
        <v>3</v>
      </c>
      <c r="K115" s="15">
        <f t="shared" si="76"/>
        <v>2</v>
      </c>
      <c r="L115" s="15">
        <f t="shared" si="76"/>
        <v>1</v>
      </c>
      <c r="M115" s="15">
        <f t="shared" si="76"/>
        <v>0</v>
      </c>
      <c r="N115" s="15">
        <f t="shared" si="76"/>
        <v>6</v>
      </c>
      <c r="O115" s="15">
        <f t="shared" si="76"/>
        <v>3</v>
      </c>
      <c r="P115" s="15">
        <f t="shared" si="76"/>
        <v>0</v>
      </c>
      <c r="Q115" s="15">
        <f t="shared" si="76"/>
        <v>0</v>
      </c>
      <c r="R115" s="15">
        <f t="shared" si="76"/>
        <v>4</v>
      </c>
      <c r="S115" s="15">
        <f t="shared" si="76"/>
        <v>0</v>
      </c>
      <c r="T115" s="15">
        <f t="shared" si="76"/>
        <v>0</v>
      </c>
      <c r="U115" s="15">
        <f t="shared" si="76"/>
        <v>0</v>
      </c>
      <c r="V115" s="15">
        <f t="shared" si="76"/>
        <v>0</v>
      </c>
      <c r="W115" s="15">
        <f t="shared" si="76"/>
        <v>0</v>
      </c>
      <c r="X115" s="15">
        <f t="shared" si="76"/>
        <v>0</v>
      </c>
      <c r="Y115" s="15">
        <f t="shared" si="76"/>
        <v>0</v>
      </c>
      <c r="Z115" s="15">
        <f t="shared" si="76"/>
        <v>0</v>
      </c>
      <c r="AA115" s="15">
        <f t="shared" si="76"/>
        <v>0</v>
      </c>
      <c r="AB115" s="15">
        <f t="shared" si="76"/>
        <v>0</v>
      </c>
      <c r="AC115" s="15">
        <f t="shared" si="76"/>
        <v>0</v>
      </c>
      <c r="AD115" s="32">
        <f t="shared" si="81"/>
        <v>31</v>
      </c>
      <c r="AE115" s="32">
        <f t="shared" si="82"/>
        <v>20</v>
      </c>
      <c r="AF115" s="32">
        <f t="shared" si="83"/>
        <v>51</v>
      </c>
    </row>
    <row r="116" spans="1:32" ht="27.75">
      <c r="A116" s="24" t="s">
        <v>162</v>
      </c>
      <c r="B116" s="15">
        <f>B48-B181</f>
        <v>3</v>
      </c>
      <c r="C116" s="15">
        <f aca="true" t="shared" si="84" ref="C116:AC116">C48-C181</f>
        <v>1</v>
      </c>
      <c r="D116" s="15">
        <f t="shared" si="84"/>
        <v>1</v>
      </c>
      <c r="E116" s="15">
        <f t="shared" si="84"/>
        <v>0</v>
      </c>
      <c r="F116" s="15">
        <f t="shared" si="84"/>
        <v>12</v>
      </c>
      <c r="G116" s="15">
        <f t="shared" si="84"/>
        <v>0</v>
      </c>
      <c r="H116" s="15">
        <f t="shared" si="84"/>
        <v>16</v>
      </c>
      <c r="I116" s="15">
        <f t="shared" si="84"/>
        <v>71</v>
      </c>
      <c r="J116" s="15">
        <f t="shared" si="84"/>
        <v>17</v>
      </c>
      <c r="K116" s="15">
        <f t="shared" si="84"/>
        <v>14</v>
      </c>
      <c r="L116" s="15">
        <f t="shared" si="84"/>
        <v>1</v>
      </c>
      <c r="M116" s="15">
        <f t="shared" si="84"/>
        <v>2</v>
      </c>
      <c r="N116" s="15">
        <f t="shared" si="84"/>
        <v>3</v>
      </c>
      <c r="O116" s="15">
        <f t="shared" si="84"/>
        <v>13</v>
      </c>
      <c r="P116" s="15">
        <f t="shared" si="84"/>
        <v>0</v>
      </c>
      <c r="Q116" s="15">
        <f t="shared" si="84"/>
        <v>1</v>
      </c>
      <c r="R116" s="15">
        <f t="shared" si="84"/>
        <v>4</v>
      </c>
      <c r="S116" s="15">
        <f t="shared" si="84"/>
        <v>1</v>
      </c>
      <c r="T116" s="15">
        <f t="shared" si="84"/>
        <v>0</v>
      </c>
      <c r="U116" s="15">
        <f t="shared" si="84"/>
        <v>1</v>
      </c>
      <c r="V116" s="15">
        <f t="shared" si="84"/>
        <v>3</v>
      </c>
      <c r="W116" s="15">
        <f t="shared" si="84"/>
        <v>0</v>
      </c>
      <c r="X116" s="15">
        <f t="shared" si="84"/>
        <v>0</v>
      </c>
      <c r="Y116" s="15">
        <f t="shared" si="84"/>
        <v>0</v>
      </c>
      <c r="Z116" s="15">
        <f t="shared" si="84"/>
        <v>0</v>
      </c>
      <c r="AA116" s="15">
        <f t="shared" si="84"/>
        <v>1</v>
      </c>
      <c r="AB116" s="15">
        <f t="shared" si="84"/>
        <v>0</v>
      </c>
      <c r="AC116" s="15">
        <f t="shared" si="84"/>
        <v>0</v>
      </c>
      <c r="AD116" s="32">
        <f t="shared" si="81"/>
        <v>60</v>
      </c>
      <c r="AE116" s="32">
        <f t="shared" si="82"/>
        <v>105</v>
      </c>
      <c r="AF116" s="32">
        <f t="shared" si="83"/>
        <v>165</v>
      </c>
    </row>
    <row r="117" spans="1:32" ht="27.75">
      <c r="A117" s="16" t="s">
        <v>151</v>
      </c>
      <c r="B117" s="32">
        <f>SUM(B109:B116)</f>
        <v>8</v>
      </c>
      <c r="C117" s="32">
        <f aca="true" t="shared" si="85" ref="C117:AC117">SUM(C109:C116)</f>
        <v>3</v>
      </c>
      <c r="D117" s="32">
        <f t="shared" si="85"/>
        <v>7</v>
      </c>
      <c r="E117" s="32">
        <f t="shared" si="85"/>
        <v>4</v>
      </c>
      <c r="F117" s="32">
        <f t="shared" si="85"/>
        <v>25</v>
      </c>
      <c r="G117" s="32">
        <f t="shared" si="85"/>
        <v>4</v>
      </c>
      <c r="H117" s="32">
        <f t="shared" si="85"/>
        <v>126</v>
      </c>
      <c r="I117" s="32">
        <f t="shared" si="85"/>
        <v>181</v>
      </c>
      <c r="J117" s="32">
        <f t="shared" si="85"/>
        <v>120</v>
      </c>
      <c r="K117" s="32">
        <f t="shared" si="85"/>
        <v>119</v>
      </c>
      <c r="L117" s="32">
        <f t="shared" si="85"/>
        <v>2</v>
      </c>
      <c r="M117" s="32">
        <f t="shared" si="85"/>
        <v>4</v>
      </c>
      <c r="N117" s="32">
        <f t="shared" si="85"/>
        <v>11</v>
      </c>
      <c r="O117" s="32">
        <f t="shared" si="85"/>
        <v>21</v>
      </c>
      <c r="P117" s="32">
        <f t="shared" si="85"/>
        <v>1</v>
      </c>
      <c r="Q117" s="32">
        <f t="shared" si="85"/>
        <v>2</v>
      </c>
      <c r="R117" s="32">
        <f t="shared" si="85"/>
        <v>18</v>
      </c>
      <c r="S117" s="32">
        <f t="shared" si="85"/>
        <v>3</v>
      </c>
      <c r="T117" s="32">
        <f t="shared" si="85"/>
        <v>2</v>
      </c>
      <c r="U117" s="32">
        <f t="shared" si="85"/>
        <v>2</v>
      </c>
      <c r="V117" s="32">
        <f t="shared" si="85"/>
        <v>5</v>
      </c>
      <c r="W117" s="32">
        <f t="shared" si="85"/>
        <v>0</v>
      </c>
      <c r="X117" s="32">
        <f t="shared" si="85"/>
        <v>0</v>
      </c>
      <c r="Y117" s="32">
        <f t="shared" si="85"/>
        <v>0</v>
      </c>
      <c r="Z117" s="32">
        <f t="shared" si="85"/>
        <v>2</v>
      </c>
      <c r="AA117" s="32">
        <f t="shared" si="85"/>
        <v>1</v>
      </c>
      <c r="AB117" s="32">
        <f t="shared" si="85"/>
        <v>0</v>
      </c>
      <c r="AC117" s="32">
        <f t="shared" si="85"/>
        <v>0</v>
      </c>
      <c r="AD117" s="32">
        <f t="shared" si="81"/>
        <v>327</v>
      </c>
      <c r="AE117" s="32">
        <f t="shared" si="82"/>
        <v>344</v>
      </c>
      <c r="AF117" s="32">
        <f t="shared" si="83"/>
        <v>671</v>
      </c>
    </row>
    <row r="118" spans="1:32" ht="27.75">
      <c r="A118" s="3" t="s">
        <v>48</v>
      </c>
      <c r="B118" s="15">
        <f>B50-B183</f>
        <v>1</v>
      </c>
      <c r="C118" s="15">
        <f aca="true" t="shared" si="86" ref="C118:AC118">C50-C183</f>
        <v>1</v>
      </c>
      <c r="D118" s="15">
        <f t="shared" si="86"/>
        <v>0</v>
      </c>
      <c r="E118" s="15">
        <f t="shared" si="86"/>
        <v>0</v>
      </c>
      <c r="F118" s="15">
        <f aca="true" t="shared" si="87" ref="F118:G128">F50-F183</f>
        <v>2</v>
      </c>
      <c r="G118" s="15">
        <f t="shared" si="87"/>
        <v>0</v>
      </c>
      <c r="H118" s="15">
        <f t="shared" si="86"/>
        <v>0</v>
      </c>
      <c r="I118" s="15">
        <f t="shared" si="86"/>
        <v>0</v>
      </c>
      <c r="J118" s="15">
        <f t="shared" si="86"/>
        <v>1</v>
      </c>
      <c r="K118" s="15">
        <f t="shared" si="86"/>
        <v>1</v>
      </c>
      <c r="L118" s="15">
        <f t="shared" si="86"/>
        <v>1</v>
      </c>
      <c r="M118" s="15">
        <f t="shared" si="86"/>
        <v>0</v>
      </c>
      <c r="N118" s="15">
        <f t="shared" si="86"/>
        <v>0</v>
      </c>
      <c r="O118" s="15">
        <f t="shared" si="86"/>
        <v>0</v>
      </c>
      <c r="P118" s="15">
        <f t="shared" si="86"/>
        <v>38</v>
      </c>
      <c r="Q118" s="15">
        <f t="shared" si="86"/>
        <v>27</v>
      </c>
      <c r="R118" s="15">
        <f t="shared" si="86"/>
        <v>0</v>
      </c>
      <c r="S118" s="15">
        <f t="shared" si="86"/>
        <v>0</v>
      </c>
      <c r="T118" s="15">
        <f t="shared" si="86"/>
        <v>1</v>
      </c>
      <c r="U118" s="15">
        <f t="shared" si="86"/>
        <v>0</v>
      </c>
      <c r="V118" s="15">
        <f t="shared" si="86"/>
        <v>1</v>
      </c>
      <c r="W118" s="15">
        <f t="shared" si="86"/>
        <v>0</v>
      </c>
      <c r="X118" s="15">
        <f t="shared" si="86"/>
        <v>0</v>
      </c>
      <c r="Y118" s="15">
        <f t="shared" si="86"/>
        <v>0</v>
      </c>
      <c r="Z118" s="15">
        <f t="shared" si="86"/>
        <v>0</v>
      </c>
      <c r="AA118" s="15">
        <f t="shared" si="86"/>
        <v>0</v>
      </c>
      <c r="AB118" s="15">
        <f t="shared" si="86"/>
        <v>0</v>
      </c>
      <c r="AC118" s="15">
        <f t="shared" si="86"/>
        <v>0</v>
      </c>
      <c r="AD118" s="32">
        <f aca="true" t="shared" si="88" ref="AD118:AD129">B118+D118+F118+H118+J118+L118+N118+P118+R118+T118+V118+X118+Z118+AB118</f>
        <v>45</v>
      </c>
      <c r="AE118" s="32">
        <f aca="true" t="shared" si="89" ref="AE118:AE129">C118+E118+G118+I118+K118+M118+O118+Q118+S118+U118+W118+Y118+AA118+AC118</f>
        <v>29</v>
      </c>
      <c r="AF118" s="32">
        <f aca="true" t="shared" si="90" ref="AF118:AF128">AD118+AE118</f>
        <v>74</v>
      </c>
    </row>
    <row r="119" spans="1:32" ht="27.75">
      <c r="A119" s="3" t="s">
        <v>49</v>
      </c>
      <c r="B119" s="15">
        <f aca="true" t="shared" si="91" ref="B119:AC119">B51-B184</f>
        <v>2</v>
      </c>
      <c r="C119" s="15">
        <f t="shared" si="91"/>
        <v>3</v>
      </c>
      <c r="D119" s="15">
        <f t="shared" si="91"/>
        <v>0</v>
      </c>
      <c r="E119" s="15">
        <f t="shared" si="91"/>
        <v>1</v>
      </c>
      <c r="F119" s="15">
        <f t="shared" si="87"/>
        <v>5</v>
      </c>
      <c r="G119" s="15">
        <f t="shared" si="87"/>
        <v>3</v>
      </c>
      <c r="H119" s="15">
        <f t="shared" si="91"/>
        <v>2</v>
      </c>
      <c r="I119" s="15">
        <f t="shared" si="91"/>
        <v>1</v>
      </c>
      <c r="J119" s="15">
        <f t="shared" si="91"/>
        <v>0</v>
      </c>
      <c r="K119" s="15">
        <f t="shared" si="91"/>
        <v>0</v>
      </c>
      <c r="L119" s="15">
        <f t="shared" si="91"/>
        <v>3</v>
      </c>
      <c r="M119" s="15">
        <f t="shared" si="91"/>
        <v>2</v>
      </c>
      <c r="N119" s="15">
        <f t="shared" si="91"/>
        <v>0</v>
      </c>
      <c r="O119" s="15">
        <f t="shared" si="91"/>
        <v>0</v>
      </c>
      <c r="P119" s="15">
        <f t="shared" si="91"/>
        <v>35</v>
      </c>
      <c r="Q119" s="15">
        <f t="shared" si="91"/>
        <v>60</v>
      </c>
      <c r="R119" s="15">
        <f t="shared" si="91"/>
        <v>0</v>
      </c>
      <c r="S119" s="15">
        <f t="shared" si="91"/>
        <v>0</v>
      </c>
      <c r="T119" s="15">
        <f t="shared" si="91"/>
        <v>0</v>
      </c>
      <c r="U119" s="15">
        <f t="shared" si="91"/>
        <v>0</v>
      </c>
      <c r="V119" s="15">
        <f t="shared" si="91"/>
        <v>0</v>
      </c>
      <c r="W119" s="15">
        <f t="shared" si="91"/>
        <v>0</v>
      </c>
      <c r="X119" s="15">
        <f t="shared" si="91"/>
        <v>0</v>
      </c>
      <c r="Y119" s="15">
        <f t="shared" si="91"/>
        <v>0</v>
      </c>
      <c r="Z119" s="15">
        <f t="shared" si="91"/>
        <v>0</v>
      </c>
      <c r="AA119" s="15">
        <f t="shared" si="91"/>
        <v>0</v>
      </c>
      <c r="AB119" s="15">
        <f t="shared" si="91"/>
        <v>0</v>
      </c>
      <c r="AC119" s="15">
        <f t="shared" si="91"/>
        <v>0</v>
      </c>
      <c r="AD119" s="32">
        <f t="shared" si="88"/>
        <v>47</v>
      </c>
      <c r="AE119" s="32">
        <f t="shared" si="89"/>
        <v>70</v>
      </c>
      <c r="AF119" s="32">
        <f t="shared" si="90"/>
        <v>117</v>
      </c>
    </row>
    <row r="120" spans="1:32" ht="27.75">
      <c r="A120" s="3" t="s">
        <v>47</v>
      </c>
      <c r="B120" s="15">
        <f aca="true" t="shared" si="92" ref="B120:AC120">B52-B185</f>
        <v>4</v>
      </c>
      <c r="C120" s="15">
        <f t="shared" si="92"/>
        <v>4</v>
      </c>
      <c r="D120" s="15">
        <f t="shared" si="92"/>
        <v>0</v>
      </c>
      <c r="E120" s="15">
        <f t="shared" si="92"/>
        <v>1</v>
      </c>
      <c r="F120" s="15">
        <f t="shared" si="87"/>
        <v>3</v>
      </c>
      <c r="G120" s="15">
        <f t="shared" si="87"/>
        <v>2</v>
      </c>
      <c r="H120" s="15">
        <f t="shared" si="92"/>
        <v>2</v>
      </c>
      <c r="I120" s="15">
        <f t="shared" si="92"/>
        <v>1</v>
      </c>
      <c r="J120" s="15">
        <f t="shared" si="92"/>
        <v>2</v>
      </c>
      <c r="K120" s="15">
        <f t="shared" si="92"/>
        <v>2</v>
      </c>
      <c r="L120" s="15">
        <f t="shared" si="92"/>
        <v>2</v>
      </c>
      <c r="M120" s="15">
        <f t="shared" si="92"/>
        <v>3</v>
      </c>
      <c r="N120" s="15">
        <f t="shared" si="92"/>
        <v>1</v>
      </c>
      <c r="O120" s="15">
        <f t="shared" si="92"/>
        <v>1</v>
      </c>
      <c r="P120" s="15">
        <f t="shared" si="92"/>
        <v>83</v>
      </c>
      <c r="Q120" s="15">
        <f t="shared" si="92"/>
        <v>39</v>
      </c>
      <c r="R120" s="15">
        <f t="shared" si="92"/>
        <v>2</v>
      </c>
      <c r="S120" s="15">
        <f t="shared" si="92"/>
        <v>1</v>
      </c>
      <c r="T120" s="15">
        <f t="shared" si="92"/>
        <v>7</v>
      </c>
      <c r="U120" s="15">
        <f t="shared" si="92"/>
        <v>2</v>
      </c>
      <c r="V120" s="15">
        <f t="shared" si="92"/>
        <v>5</v>
      </c>
      <c r="W120" s="15">
        <f t="shared" si="92"/>
        <v>0</v>
      </c>
      <c r="X120" s="15">
        <f t="shared" si="92"/>
        <v>0</v>
      </c>
      <c r="Y120" s="15">
        <f t="shared" si="92"/>
        <v>0</v>
      </c>
      <c r="Z120" s="15">
        <f t="shared" si="92"/>
        <v>0</v>
      </c>
      <c r="AA120" s="15">
        <f t="shared" si="92"/>
        <v>0</v>
      </c>
      <c r="AB120" s="15">
        <f t="shared" si="92"/>
        <v>0</v>
      </c>
      <c r="AC120" s="15">
        <f t="shared" si="92"/>
        <v>0</v>
      </c>
      <c r="AD120" s="32">
        <f t="shared" si="88"/>
        <v>111</v>
      </c>
      <c r="AE120" s="32">
        <f t="shared" si="89"/>
        <v>56</v>
      </c>
      <c r="AF120" s="32">
        <f t="shared" si="90"/>
        <v>167</v>
      </c>
    </row>
    <row r="121" spans="1:32" ht="27.75">
      <c r="A121" s="8" t="s">
        <v>146</v>
      </c>
      <c r="B121" s="15">
        <f aca="true" t="shared" si="93" ref="B121:AC121">B53-B186</f>
        <v>0</v>
      </c>
      <c r="C121" s="15">
        <f t="shared" si="93"/>
        <v>0</v>
      </c>
      <c r="D121" s="15">
        <f t="shared" si="93"/>
        <v>0</v>
      </c>
      <c r="E121" s="15">
        <f t="shared" si="93"/>
        <v>0</v>
      </c>
      <c r="F121" s="15">
        <f t="shared" si="87"/>
        <v>4</v>
      </c>
      <c r="G121" s="15">
        <f t="shared" si="87"/>
        <v>1</v>
      </c>
      <c r="H121" s="15">
        <f t="shared" si="93"/>
        <v>0</v>
      </c>
      <c r="I121" s="15">
        <f t="shared" si="93"/>
        <v>0</v>
      </c>
      <c r="J121" s="15">
        <f t="shared" si="93"/>
        <v>6</v>
      </c>
      <c r="K121" s="15">
        <f t="shared" si="93"/>
        <v>1</v>
      </c>
      <c r="L121" s="15">
        <f t="shared" si="93"/>
        <v>0</v>
      </c>
      <c r="M121" s="15">
        <f t="shared" si="93"/>
        <v>0</v>
      </c>
      <c r="N121" s="15">
        <f t="shared" si="93"/>
        <v>1</v>
      </c>
      <c r="O121" s="15">
        <f t="shared" si="93"/>
        <v>2</v>
      </c>
      <c r="P121" s="15">
        <f t="shared" si="93"/>
        <v>18</v>
      </c>
      <c r="Q121" s="15">
        <f t="shared" si="93"/>
        <v>11</v>
      </c>
      <c r="R121" s="15">
        <f t="shared" si="93"/>
        <v>6</v>
      </c>
      <c r="S121" s="15">
        <f t="shared" si="93"/>
        <v>0</v>
      </c>
      <c r="T121" s="15">
        <f t="shared" si="93"/>
        <v>4</v>
      </c>
      <c r="U121" s="15">
        <f t="shared" si="93"/>
        <v>0</v>
      </c>
      <c r="V121" s="15">
        <f t="shared" si="93"/>
        <v>10</v>
      </c>
      <c r="W121" s="15">
        <f t="shared" si="93"/>
        <v>2</v>
      </c>
      <c r="X121" s="15">
        <f t="shared" si="93"/>
        <v>0</v>
      </c>
      <c r="Y121" s="15">
        <f t="shared" si="93"/>
        <v>0</v>
      </c>
      <c r="Z121" s="15">
        <f t="shared" si="93"/>
        <v>1</v>
      </c>
      <c r="AA121" s="15">
        <f t="shared" si="93"/>
        <v>0</v>
      </c>
      <c r="AB121" s="15">
        <f t="shared" si="93"/>
        <v>0</v>
      </c>
      <c r="AC121" s="15">
        <f t="shared" si="93"/>
        <v>0</v>
      </c>
      <c r="AD121" s="32">
        <f t="shared" si="88"/>
        <v>50</v>
      </c>
      <c r="AE121" s="32">
        <f t="shared" si="89"/>
        <v>17</v>
      </c>
      <c r="AF121" s="32">
        <f t="shared" si="90"/>
        <v>67</v>
      </c>
    </row>
    <row r="122" spans="1:32" ht="27.75">
      <c r="A122" s="3" t="s">
        <v>50</v>
      </c>
      <c r="B122" s="15">
        <f aca="true" t="shared" si="94" ref="B122:AC122">B54-B187</f>
        <v>2</v>
      </c>
      <c r="C122" s="15">
        <f t="shared" si="94"/>
        <v>1</v>
      </c>
      <c r="D122" s="15">
        <f t="shared" si="94"/>
        <v>0</v>
      </c>
      <c r="E122" s="15">
        <f t="shared" si="94"/>
        <v>0</v>
      </c>
      <c r="F122" s="15">
        <f t="shared" si="87"/>
        <v>2</v>
      </c>
      <c r="G122" s="15">
        <f t="shared" si="87"/>
        <v>1</v>
      </c>
      <c r="H122" s="15">
        <f t="shared" si="94"/>
        <v>2</v>
      </c>
      <c r="I122" s="15">
        <f t="shared" si="94"/>
        <v>0</v>
      </c>
      <c r="J122" s="15">
        <f t="shared" si="94"/>
        <v>0</v>
      </c>
      <c r="K122" s="15">
        <f t="shared" si="94"/>
        <v>0</v>
      </c>
      <c r="L122" s="15">
        <f t="shared" si="94"/>
        <v>1</v>
      </c>
      <c r="M122" s="15">
        <f t="shared" si="94"/>
        <v>1</v>
      </c>
      <c r="N122" s="15">
        <f t="shared" si="94"/>
        <v>0</v>
      </c>
      <c r="O122" s="15">
        <f t="shared" si="94"/>
        <v>0</v>
      </c>
      <c r="P122" s="15">
        <f t="shared" si="94"/>
        <v>0</v>
      </c>
      <c r="Q122" s="15">
        <f t="shared" si="94"/>
        <v>0</v>
      </c>
      <c r="R122" s="15">
        <f t="shared" si="94"/>
        <v>0</v>
      </c>
      <c r="S122" s="15">
        <f t="shared" si="94"/>
        <v>0</v>
      </c>
      <c r="T122" s="15">
        <f t="shared" si="94"/>
        <v>0</v>
      </c>
      <c r="U122" s="15">
        <f t="shared" si="94"/>
        <v>0</v>
      </c>
      <c r="V122" s="15">
        <f t="shared" si="94"/>
        <v>6</v>
      </c>
      <c r="W122" s="15">
        <f t="shared" si="94"/>
        <v>0</v>
      </c>
      <c r="X122" s="15">
        <f t="shared" si="94"/>
        <v>0</v>
      </c>
      <c r="Y122" s="15">
        <f t="shared" si="94"/>
        <v>0</v>
      </c>
      <c r="Z122" s="15">
        <f t="shared" si="94"/>
        <v>0</v>
      </c>
      <c r="AA122" s="15">
        <f t="shared" si="94"/>
        <v>0</v>
      </c>
      <c r="AB122" s="15">
        <f t="shared" si="94"/>
        <v>0</v>
      </c>
      <c r="AC122" s="15">
        <f t="shared" si="94"/>
        <v>0</v>
      </c>
      <c r="AD122" s="32">
        <f t="shared" si="88"/>
        <v>13</v>
      </c>
      <c r="AE122" s="32">
        <f t="shared" si="89"/>
        <v>3</v>
      </c>
      <c r="AF122" s="32">
        <f t="shared" si="90"/>
        <v>16</v>
      </c>
    </row>
    <row r="123" spans="1:32" ht="27.75">
      <c r="A123" s="3" t="s">
        <v>147</v>
      </c>
      <c r="B123" s="15">
        <f aca="true" t="shared" si="95" ref="B123:AC123">B55-B188</f>
        <v>0</v>
      </c>
      <c r="C123" s="15">
        <f t="shared" si="95"/>
        <v>0</v>
      </c>
      <c r="D123" s="15">
        <f t="shared" si="95"/>
        <v>0</v>
      </c>
      <c r="E123" s="15">
        <f t="shared" si="95"/>
        <v>0</v>
      </c>
      <c r="F123" s="15">
        <f t="shared" si="87"/>
        <v>4</v>
      </c>
      <c r="G123" s="15">
        <f t="shared" si="87"/>
        <v>2</v>
      </c>
      <c r="H123" s="15">
        <f t="shared" si="95"/>
        <v>2</v>
      </c>
      <c r="I123" s="15">
        <f t="shared" si="95"/>
        <v>1</v>
      </c>
      <c r="J123" s="15">
        <f t="shared" si="95"/>
        <v>1</v>
      </c>
      <c r="K123" s="15">
        <f t="shared" si="95"/>
        <v>3</v>
      </c>
      <c r="L123" s="15">
        <f t="shared" si="95"/>
        <v>0</v>
      </c>
      <c r="M123" s="15">
        <f t="shared" si="95"/>
        <v>0</v>
      </c>
      <c r="N123" s="15">
        <f t="shared" si="95"/>
        <v>0</v>
      </c>
      <c r="O123" s="15">
        <f t="shared" si="95"/>
        <v>0</v>
      </c>
      <c r="P123" s="15">
        <f t="shared" si="95"/>
        <v>5</v>
      </c>
      <c r="Q123" s="15">
        <f t="shared" si="95"/>
        <v>2</v>
      </c>
      <c r="R123" s="15">
        <f t="shared" si="95"/>
        <v>0</v>
      </c>
      <c r="S123" s="15">
        <f t="shared" si="95"/>
        <v>3</v>
      </c>
      <c r="T123" s="15">
        <f t="shared" si="95"/>
        <v>5</v>
      </c>
      <c r="U123" s="15">
        <f t="shared" si="95"/>
        <v>2</v>
      </c>
      <c r="V123" s="15">
        <f t="shared" si="95"/>
        <v>47</v>
      </c>
      <c r="W123" s="15">
        <f t="shared" si="95"/>
        <v>39</v>
      </c>
      <c r="X123" s="15">
        <f t="shared" si="95"/>
        <v>0</v>
      </c>
      <c r="Y123" s="15">
        <f t="shared" si="95"/>
        <v>0</v>
      </c>
      <c r="Z123" s="15">
        <f t="shared" si="95"/>
        <v>0</v>
      </c>
      <c r="AA123" s="15">
        <f t="shared" si="95"/>
        <v>0</v>
      </c>
      <c r="AB123" s="15">
        <f t="shared" si="95"/>
        <v>0</v>
      </c>
      <c r="AC123" s="15">
        <f t="shared" si="95"/>
        <v>0</v>
      </c>
      <c r="AD123" s="32">
        <f t="shared" si="88"/>
        <v>64</v>
      </c>
      <c r="AE123" s="32">
        <f t="shared" si="89"/>
        <v>52</v>
      </c>
      <c r="AF123" s="32">
        <f t="shared" si="90"/>
        <v>116</v>
      </c>
    </row>
    <row r="124" spans="1:32" ht="27.75">
      <c r="A124" s="3" t="s">
        <v>51</v>
      </c>
      <c r="B124" s="15">
        <f aca="true" t="shared" si="96" ref="B124:AC124">B56-B189</f>
        <v>0</v>
      </c>
      <c r="C124" s="15">
        <f t="shared" si="96"/>
        <v>0</v>
      </c>
      <c r="D124" s="15">
        <f t="shared" si="96"/>
        <v>0</v>
      </c>
      <c r="E124" s="15">
        <f t="shared" si="96"/>
        <v>0</v>
      </c>
      <c r="F124" s="15">
        <f t="shared" si="87"/>
        <v>2</v>
      </c>
      <c r="G124" s="15">
        <f t="shared" si="87"/>
        <v>2</v>
      </c>
      <c r="H124" s="15">
        <f t="shared" si="96"/>
        <v>0</v>
      </c>
      <c r="I124" s="15">
        <f t="shared" si="96"/>
        <v>0</v>
      </c>
      <c r="J124" s="15">
        <f t="shared" si="96"/>
        <v>1</v>
      </c>
      <c r="K124" s="15">
        <f t="shared" si="96"/>
        <v>1</v>
      </c>
      <c r="L124" s="15">
        <f t="shared" si="96"/>
        <v>0</v>
      </c>
      <c r="M124" s="15">
        <f t="shared" si="96"/>
        <v>0</v>
      </c>
      <c r="N124" s="15">
        <f t="shared" si="96"/>
        <v>0</v>
      </c>
      <c r="O124" s="15">
        <f t="shared" si="96"/>
        <v>0</v>
      </c>
      <c r="P124" s="15">
        <f t="shared" si="96"/>
        <v>3</v>
      </c>
      <c r="Q124" s="15">
        <f t="shared" si="96"/>
        <v>2</v>
      </c>
      <c r="R124" s="15">
        <f t="shared" si="96"/>
        <v>0</v>
      </c>
      <c r="S124" s="15">
        <f t="shared" si="96"/>
        <v>0</v>
      </c>
      <c r="T124" s="15">
        <f t="shared" si="96"/>
        <v>0</v>
      </c>
      <c r="U124" s="15">
        <f t="shared" si="96"/>
        <v>0</v>
      </c>
      <c r="V124" s="15">
        <f t="shared" si="96"/>
        <v>32</v>
      </c>
      <c r="W124" s="15">
        <f t="shared" si="96"/>
        <v>21</v>
      </c>
      <c r="X124" s="15">
        <f t="shared" si="96"/>
        <v>0</v>
      </c>
      <c r="Y124" s="15">
        <f t="shared" si="96"/>
        <v>0</v>
      </c>
      <c r="Z124" s="15">
        <f t="shared" si="96"/>
        <v>0</v>
      </c>
      <c r="AA124" s="15">
        <f t="shared" si="96"/>
        <v>0</v>
      </c>
      <c r="AB124" s="15">
        <f t="shared" si="96"/>
        <v>0</v>
      </c>
      <c r="AC124" s="15">
        <f t="shared" si="96"/>
        <v>0</v>
      </c>
      <c r="AD124" s="32">
        <f t="shared" si="88"/>
        <v>38</v>
      </c>
      <c r="AE124" s="32">
        <f t="shared" si="89"/>
        <v>26</v>
      </c>
      <c r="AF124" s="32">
        <f t="shared" si="90"/>
        <v>64</v>
      </c>
    </row>
    <row r="125" spans="1:32" ht="27.75">
      <c r="A125" s="3" t="s">
        <v>143</v>
      </c>
      <c r="B125" s="15">
        <f aca="true" t="shared" si="97" ref="B125:AC125">B57-B190</f>
        <v>1</v>
      </c>
      <c r="C125" s="15">
        <f t="shared" si="97"/>
        <v>1</v>
      </c>
      <c r="D125" s="15">
        <f t="shared" si="97"/>
        <v>3</v>
      </c>
      <c r="E125" s="15">
        <f t="shared" si="97"/>
        <v>0</v>
      </c>
      <c r="F125" s="15">
        <f t="shared" si="87"/>
        <v>2</v>
      </c>
      <c r="G125" s="15">
        <f t="shared" si="87"/>
        <v>1</v>
      </c>
      <c r="H125" s="15">
        <f t="shared" si="97"/>
        <v>0</v>
      </c>
      <c r="I125" s="15">
        <f t="shared" si="97"/>
        <v>1</v>
      </c>
      <c r="J125" s="15">
        <f t="shared" si="97"/>
        <v>0</v>
      </c>
      <c r="K125" s="15">
        <f t="shared" si="97"/>
        <v>0</v>
      </c>
      <c r="L125" s="15">
        <f t="shared" si="97"/>
        <v>0</v>
      </c>
      <c r="M125" s="15">
        <f t="shared" si="97"/>
        <v>0</v>
      </c>
      <c r="N125" s="15">
        <f t="shared" si="97"/>
        <v>0</v>
      </c>
      <c r="O125" s="15">
        <f t="shared" si="97"/>
        <v>0</v>
      </c>
      <c r="P125" s="15">
        <f t="shared" si="97"/>
        <v>5</v>
      </c>
      <c r="Q125" s="15">
        <f t="shared" si="97"/>
        <v>2</v>
      </c>
      <c r="R125" s="15">
        <f t="shared" si="97"/>
        <v>1</v>
      </c>
      <c r="S125" s="15">
        <f t="shared" si="97"/>
        <v>0</v>
      </c>
      <c r="T125" s="15">
        <f t="shared" si="97"/>
        <v>4</v>
      </c>
      <c r="U125" s="15">
        <f t="shared" si="97"/>
        <v>1</v>
      </c>
      <c r="V125" s="15">
        <f t="shared" si="97"/>
        <v>47</v>
      </c>
      <c r="W125" s="15">
        <f t="shared" si="97"/>
        <v>22</v>
      </c>
      <c r="X125" s="15">
        <f t="shared" si="97"/>
        <v>0</v>
      </c>
      <c r="Y125" s="15">
        <f t="shared" si="97"/>
        <v>0</v>
      </c>
      <c r="Z125" s="15">
        <f t="shared" si="97"/>
        <v>0</v>
      </c>
      <c r="AA125" s="15">
        <f t="shared" si="97"/>
        <v>0</v>
      </c>
      <c r="AB125" s="15">
        <f t="shared" si="97"/>
        <v>0</v>
      </c>
      <c r="AC125" s="15">
        <f t="shared" si="97"/>
        <v>0</v>
      </c>
      <c r="AD125" s="32">
        <f t="shared" si="88"/>
        <v>63</v>
      </c>
      <c r="AE125" s="32">
        <f t="shared" si="89"/>
        <v>28</v>
      </c>
      <c r="AF125" s="32">
        <f t="shared" si="90"/>
        <v>91</v>
      </c>
    </row>
    <row r="126" spans="1:32" ht="27.75">
      <c r="A126" s="3" t="s">
        <v>144</v>
      </c>
      <c r="B126" s="15">
        <f aca="true" t="shared" si="98" ref="B126:AC126">B58-B191</f>
        <v>0</v>
      </c>
      <c r="C126" s="15">
        <f t="shared" si="98"/>
        <v>0</v>
      </c>
      <c r="D126" s="15">
        <f t="shared" si="98"/>
        <v>0</v>
      </c>
      <c r="E126" s="15">
        <f t="shared" si="98"/>
        <v>0</v>
      </c>
      <c r="F126" s="15">
        <f t="shared" si="87"/>
        <v>2</v>
      </c>
      <c r="G126" s="15">
        <f t="shared" si="87"/>
        <v>0</v>
      </c>
      <c r="H126" s="15">
        <f t="shared" si="98"/>
        <v>0</v>
      </c>
      <c r="I126" s="15">
        <f t="shared" si="98"/>
        <v>0</v>
      </c>
      <c r="J126" s="15">
        <f t="shared" si="98"/>
        <v>0</v>
      </c>
      <c r="K126" s="15">
        <f t="shared" si="98"/>
        <v>0</v>
      </c>
      <c r="L126" s="15">
        <f t="shared" si="98"/>
        <v>0</v>
      </c>
      <c r="M126" s="15">
        <f t="shared" si="98"/>
        <v>0</v>
      </c>
      <c r="N126" s="15">
        <f t="shared" si="98"/>
        <v>0</v>
      </c>
      <c r="O126" s="15">
        <f t="shared" si="98"/>
        <v>0</v>
      </c>
      <c r="P126" s="15">
        <f t="shared" si="98"/>
        <v>3</v>
      </c>
      <c r="Q126" s="15">
        <f t="shared" si="98"/>
        <v>0</v>
      </c>
      <c r="R126" s="15">
        <f t="shared" si="98"/>
        <v>0</v>
      </c>
      <c r="S126" s="15">
        <f t="shared" si="98"/>
        <v>0</v>
      </c>
      <c r="T126" s="15">
        <f t="shared" si="98"/>
        <v>34</v>
      </c>
      <c r="U126" s="15">
        <f t="shared" si="98"/>
        <v>4</v>
      </c>
      <c r="V126" s="15">
        <f t="shared" si="98"/>
        <v>0</v>
      </c>
      <c r="W126" s="15">
        <f t="shared" si="98"/>
        <v>0</v>
      </c>
      <c r="X126" s="15">
        <f t="shared" si="98"/>
        <v>0</v>
      </c>
      <c r="Y126" s="15">
        <f t="shared" si="98"/>
        <v>0</v>
      </c>
      <c r="Z126" s="15">
        <f t="shared" si="98"/>
        <v>0</v>
      </c>
      <c r="AA126" s="15">
        <f t="shared" si="98"/>
        <v>0</v>
      </c>
      <c r="AB126" s="15">
        <f t="shared" si="98"/>
        <v>0</v>
      </c>
      <c r="AC126" s="15">
        <f t="shared" si="98"/>
        <v>0</v>
      </c>
      <c r="AD126" s="32">
        <f t="shared" si="88"/>
        <v>39</v>
      </c>
      <c r="AE126" s="32">
        <f t="shared" si="89"/>
        <v>4</v>
      </c>
      <c r="AF126" s="32">
        <f t="shared" si="90"/>
        <v>43</v>
      </c>
    </row>
    <row r="127" spans="1:32" ht="27.75">
      <c r="A127" s="3" t="s">
        <v>52</v>
      </c>
      <c r="B127" s="15">
        <f aca="true" t="shared" si="99" ref="B127:AC127">B59-B192</f>
        <v>0</v>
      </c>
      <c r="C127" s="15">
        <f t="shared" si="99"/>
        <v>0</v>
      </c>
      <c r="D127" s="15">
        <f t="shared" si="99"/>
        <v>0</v>
      </c>
      <c r="E127" s="15">
        <f t="shared" si="99"/>
        <v>0</v>
      </c>
      <c r="F127" s="15">
        <f t="shared" si="87"/>
        <v>3</v>
      </c>
      <c r="G127" s="15">
        <f t="shared" si="87"/>
        <v>0</v>
      </c>
      <c r="H127" s="15">
        <f t="shared" si="99"/>
        <v>0</v>
      </c>
      <c r="I127" s="15">
        <f t="shared" si="99"/>
        <v>0</v>
      </c>
      <c r="J127" s="15">
        <f t="shared" si="99"/>
        <v>0</v>
      </c>
      <c r="K127" s="15">
        <f t="shared" si="99"/>
        <v>0</v>
      </c>
      <c r="L127" s="15">
        <f t="shared" si="99"/>
        <v>0</v>
      </c>
      <c r="M127" s="15">
        <f t="shared" si="99"/>
        <v>0</v>
      </c>
      <c r="N127" s="15">
        <f t="shared" si="99"/>
        <v>0</v>
      </c>
      <c r="O127" s="15">
        <f t="shared" si="99"/>
        <v>0</v>
      </c>
      <c r="P127" s="15">
        <f t="shared" si="99"/>
        <v>0</v>
      </c>
      <c r="Q127" s="15">
        <f t="shared" si="99"/>
        <v>0</v>
      </c>
      <c r="R127" s="15">
        <f t="shared" si="99"/>
        <v>0</v>
      </c>
      <c r="S127" s="15">
        <f t="shared" si="99"/>
        <v>0</v>
      </c>
      <c r="T127" s="15">
        <f t="shared" si="99"/>
        <v>50</v>
      </c>
      <c r="U127" s="15">
        <f t="shared" si="99"/>
        <v>31</v>
      </c>
      <c r="V127" s="15">
        <f t="shared" si="99"/>
        <v>0</v>
      </c>
      <c r="W127" s="15">
        <f t="shared" si="99"/>
        <v>0</v>
      </c>
      <c r="X127" s="15">
        <f t="shared" si="99"/>
        <v>0</v>
      </c>
      <c r="Y127" s="15">
        <f t="shared" si="99"/>
        <v>0</v>
      </c>
      <c r="Z127" s="15">
        <f t="shared" si="99"/>
        <v>0</v>
      </c>
      <c r="AA127" s="15">
        <f t="shared" si="99"/>
        <v>0</v>
      </c>
      <c r="AB127" s="15">
        <f t="shared" si="99"/>
        <v>0</v>
      </c>
      <c r="AC127" s="15">
        <f t="shared" si="99"/>
        <v>0</v>
      </c>
      <c r="AD127" s="32">
        <f t="shared" si="88"/>
        <v>53</v>
      </c>
      <c r="AE127" s="32">
        <f t="shared" si="89"/>
        <v>31</v>
      </c>
      <c r="AF127" s="32">
        <f t="shared" si="90"/>
        <v>84</v>
      </c>
    </row>
    <row r="128" spans="1:32" ht="27.75">
      <c r="A128" s="8" t="s">
        <v>145</v>
      </c>
      <c r="B128" s="15">
        <f aca="true" t="shared" si="100" ref="B128:AC128">B60-B193</f>
        <v>0</v>
      </c>
      <c r="C128" s="15">
        <f t="shared" si="100"/>
        <v>0</v>
      </c>
      <c r="D128" s="15">
        <f t="shared" si="100"/>
        <v>0</v>
      </c>
      <c r="E128" s="15">
        <f t="shared" si="100"/>
        <v>0</v>
      </c>
      <c r="F128" s="15">
        <f t="shared" si="87"/>
        <v>4</v>
      </c>
      <c r="G128" s="15">
        <f t="shared" si="87"/>
        <v>0</v>
      </c>
      <c r="H128" s="15">
        <f t="shared" si="100"/>
        <v>0</v>
      </c>
      <c r="I128" s="15">
        <f t="shared" si="100"/>
        <v>0</v>
      </c>
      <c r="J128" s="15">
        <f t="shared" si="100"/>
        <v>0</v>
      </c>
      <c r="K128" s="15">
        <f t="shared" si="100"/>
        <v>0</v>
      </c>
      <c r="L128" s="15">
        <f t="shared" si="100"/>
        <v>0</v>
      </c>
      <c r="M128" s="15">
        <f t="shared" si="100"/>
        <v>1</v>
      </c>
      <c r="N128" s="15">
        <f t="shared" si="100"/>
        <v>0</v>
      </c>
      <c r="O128" s="15">
        <f t="shared" si="100"/>
        <v>0</v>
      </c>
      <c r="P128" s="15">
        <f t="shared" si="100"/>
        <v>0</v>
      </c>
      <c r="Q128" s="15">
        <f t="shared" si="100"/>
        <v>0</v>
      </c>
      <c r="R128" s="15">
        <f t="shared" si="100"/>
        <v>0</v>
      </c>
      <c r="S128" s="15">
        <f t="shared" si="100"/>
        <v>0</v>
      </c>
      <c r="T128" s="15">
        <f t="shared" si="100"/>
        <v>57</v>
      </c>
      <c r="U128" s="15">
        <f t="shared" si="100"/>
        <v>12</v>
      </c>
      <c r="V128" s="15">
        <f t="shared" si="100"/>
        <v>0</v>
      </c>
      <c r="W128" s="15">
        <f t="shared" si="100"/>
        <v>0</v>
      </c>
      <c r="X128" s="15">
        <f t="shared" si="100"/>
        <v>0</v>
      </c>
      <c r="Y128" s="15">
        <f t="shared" si="100"/>
        <v>0</v>
      </c>
      <c r="Z128" s="15">
        <f t="shared" si="100"/>
        <v>0</v>
      </c>
      <c r="AA128" s="15">
        <f t="shared" si="100"/>
        <v>0</v>
      </c>
      <c r="AB128" s="15">
        <f t="shared" si="100"/>
        <v>0</v>
      </c>
      <c r="AC128" s="15">
        <f t="shared" si="100"/>
        <v>0</v>
      </c>
      <c r="AD128" s="32">
        <f t="shared" si="88"/>
        <v>61</v>
      </c>
      <c r="AE128" s="32">
        <f t="shared" si="89"/>
        <v>13</v>
      </c>
      <c r="AF128" s="32">
        <f t="shared" si="90"/>
        <v>74</v>
      </c>
    </row>
    <row r="129" spans="1:32" ht="27.75">
      <c r="A129" s="16" t="s">
        <v>152</v>
      </c>
      <c r="B129" s="32">
        <f>SUM(B118:B128)</f>
        <v>10</v>
      </c>
      <c r="C129" s="32">
        <f aca="true" t="shared" si="101" ref="C129:AC129">SUM(C118:C128)</f>
        <v>10</v>
      </c>
      <c r="D129" s="32">
        <f t="shared" si="101"/>
        <v>3</v>
      </c>
      <c r="E129" s="32">
        <f t="shared" si="101"/>
        <v>2</v>
      </c>
      <c r="F129" s="32">
        <f>SUM(F118:F128)</f>
        <v>33</v>
      </c>
      <c r="G129" s="32">
        <f>SUM(G118:G128)</f>
        <v>12</v>
      </c>
      <c r="H129" s="32">
        <f t="shared" si="101"/>
        <v>8</v>
      </c>
      <c r="I129" s="32">
        <f t="shared" si="101"/>
        <v>4</v>
      </c>
      <c r="J129" s="32">
        <f t="shared" si="101"/>
        <v>11</v>
      </c>
      <c r="K129" s="32">
        <f t="shared" si="101"/>
        <v>8</v>
      </c>
      <c r="L129" s="32">
        <f t="shared" si="101"/>
        <v>7</v>
      </c>
      <c r="M129" s="32">
        <f t="shared" si="101"/>
        <v>7</v>
      </c>
      <c r="N129" s="32">
        <f t="shared" si="101"/>
        <v>2</v>
      </c>
      <c r="O129" s="32">
        <f t="shared" si="101"/>
        <v>3</v>
      </c>
      <c r="P129" s="32">
        <f t="shared" si="101"/>
        <v>190</v>
      </c>
      <c r="Q129" s="32">
        <f t="shared" si="101"/>
        <v>143</v>
      </c>
      <c r="R129" s="32">
        <f t="shared" si="101"/>
        <v>9</v>
      </c>
      <c r="S129" s="32">
        <f t="shared" si="101"/>
        <v>4</v>
      </c>
      <c r="T129" s="32">
        <f t="shared" si="101"/>
        <v>162</v>
      </c>
      <c r="U129" s="32">
        <f t="shared" si="101"/>
        <v>52</v>
      </c>
      <c r="V129" s="32">
        <f t="shared" si="101"/>
        <v>148</v>
      </c>
      <c r="W129" s="32">
        <f t="shared" si="101"/>
        <v>84</v>
      </c>
      <c r="X129" s="32">
        <f t="shared" si="101"/>
        <v>0</v>
      </c>
      <c r="Y129" s="32">
        <f t="shared" si="101"/>
        <v>0</v>
      </c>
      <c r="Z129" s="32">
        <f t="shared" si="101"/>
        <v>1</v>
      </c>
      <c r="AA129" s="32">
        <f t="shared" si="101"/>
        <v>0</v>
      </c>
      <c r="AB129" s="32">
        <f t="shared" si="101"/>
        <v>0</v>
      </c>
      <c r="AC129" s="32">
        <f t="shared" si="101"/>
        <v>0</v>
      </c>
      <c r="AD129" s="32">
        <f t="shared" si="88"/>
        <v>584</v>
      </c>
      <c r="AE129" s="32">
        <f t="shared" si="89"/>
        <v>329</v>
      </c>
      <c r="AF129" s="32">
        <f aca="true" t="shared" si="102" ref="AF129">AD129+AE129</f>
        <v>913</v>
      </c>
    </row>
    <row r="130" spans="1:32" ht="27.75">
      <c r="A130" s="16" t="s">
        <v>153</v>
      </c>
      <c r="B130" s="32">
        <f>B129+B117+B108+B99+B86</f>
        <v>857</v>
      </c>
      <c r="C130" s="32">
        <f aca="true" t="shared" si="103" ref="C130">C129+C117+C108+C99+C86</f>
        <v>1065</v>
      </c>
      <c r="D130" s="32">
        <f aca="true" t="shared" si="104" ref="D130">D129+D117+D108+D99+D86</f>
        <v>482</v>
      </c>
      <c r="E130" s="32">
        <f aca="true" t="shared" si="105" ref="E130">E129+E117+E108+E99+E86</f>
        <v>542</v>
      </c>
      <c r="F130" s="32">
        <f aca="true" t="shared" si="106" ref="F130">F129+F117+F108+F99+F86</f>
        <v>555</v>
      </c>
      <c r="G130" s="32">
        <f aca="true" t="shared" si="107" ref="G130">G129+G117+G108+G99+G86</f>
        <v>455</v>
      </c>
      <c r="H130" s="32">
        <f aca="true" t="shared" si="108" ref="H130">H129+H117+H108+H99+H86</f>
        <v>264</v>
      </c>
      <c r="I130" s="32">
        <f aca="true" t="shared" si="109" ref="I130">I129+I117+I108+I99+I86</f>
        <v>283</v>
      </c>
      <c r="J130" s="32">
        <f aca="true" t="shared" si="110" ref="J130">J129+J117+J108+J99+J86</f>
        <v>313</v>
      </c>
      <c r="K130" s="32">
        <f aca="true" t="shared" si="111" ref="K130">K129+K117+K108+K99+K86</f>
        <v>300</v>
      </c>
      <c r="L130" s="32">
        <f aca="true" t="shared" si="112" ref="L130">L129+L117+L108+L99+L86</f>
        <v>246</v>
      </c>
      <c r="M130" s="32">
        <f aca="true" t="shared" si="113" ref="M130">M129+M117+M108+M99+M86</f>
        <v>474</v>
      </c>
      <c r="N130" s="32">
        <f aca="true" t="shared" si="114" ref="N130">N129+N117+N108+N99+N86</f>
        <v>147</v>
      </c>
      <c r="O130" s="32">
        <f aca="true" t="shared" si="115" ref="O130">O129+O117+O108+O99+O86</f>
        <v>252</v>
      </c>
      <c r="P130" s="32">
        <f aca="true" t="shared" si="116" ref="P130">P129+P117+P108+P99+P86</f>
        <v>230</v>
      </c>
      <c r="Q130" s="32">
        <f aca="true" t="shared" si="117" ref="Q130">Q129+Q117+Q108+Q99+Q86</f>
        <v>158</v>
      </c>
      <c r="R130" s="32">
        <f aca="true" t="shared" si="118" ref="R130">R129+R117+R108+R99+R86</f>
        <v>263</v>
      </c>
      <c r="S130" s="32">
        <f aca="true" t="shared" si="119" ref="S130">S129+S117+S108+S99+S86</f>
        <v>128</v>
      </c>
      <c r="T130" s="32">
        <f aca="true" t="shared" si="120" ref="T130">T129+T117+T108+T99+T86</f>
        <v>271</v>
      </c>
      <c r="U130" s="32">
        <f aca="true" t="shared" si="121" ref="U130">U129+U117+U108+U99+U86</f>
        <v>137</v>
      </c>
      <c r="V130" s="32">
        <f aca="true" t="shared" si="122" ref="V130">V129+V117+V108+V99+V86</f>
        <v>186</v>
      </c>
      <c r="W130" s="32">
        <f aca="true" t="shared" si="123" ref="W130">W129+W117+W108+W99+W86</f>
        <v>104</v>
      </c>
      <c r="X130" s="32">
        <f aca="true" t="shared" si="124" ref="X130">X129+X117+X108+X99+X86</f>
        <v>143</v>
      </c>
      <c r="Y130" s="32">
        <f aca="true" t="shared" si="125" ref="Y130">Y129+Y117+Y108+Y99+Y86</f>
        <v>101</v>
      </c>
      <c r="Z130" s="32">
        <f aca="true" t="shared" si="126" ref="Z130">Z129+Z117+Z108+Z99+Z86</f>
        <v>271</v>
      </c>
      <c r="AA130" s="32">
        <f aca="true" t="shared" si="127" ref="AA130">AA129+AA117+AA108+AA99+AA86</f>
        <v>89</v>
      </c>
      <c r="AB130" s="32">
        <f aca="true" t="shared" si="128" ref="AB130">AB129+AB117+AB108+AB99+AB86</f>
        <v>95</v>
      </c>
      <c r="AC130" s="32">
        <f aca="true" t="shared" si="129" ref="AC130">AC129+AC117+AC108+AC99+AC86</f>
        <v>83</v>
      </c>
      <c r="AD130" s="32">
        <f aca="true" t="shared" si="130" ref="AD130">AD129+AD117+AD108+AD99+AD86</f>
        <v>4323</v>
      </c>
      <c r="AE130" s="32">
        <f aca="true" t="shared" si="131" ref="AE130">AE129+AE117+AE108+AE99+AE86</f>
        <v>4171</v>
      </c>
      <c r="AF130" s="32">
        <f aca="true" t="shared" si="132" ref="AF130">AF129+AF117+AF108+AF99+AF86</f>
        <v>8494</v>
      </c>
    </row>
    <row r="134" spans="1:32" ht="27.75">
      <c r="A134" s="55" t="s">
        <v>156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</row>
    <row r="135" spans="1:32" ht="27.75">
      <c r="A135" s="59" t="s">
        <v>1</v>
      </c>
      <c r="B135" s="56" t="s">
        <v>124</v>
      </c>
      <c r="C135" s="57"/>
      <c r="D135" s="56" t="s">
        <v>125</v>
      </c>
      <c r="E135" s="57"/>
      <c r="F135" s="56" t="s">
        <v>126</v>
      </c>
      <c r="G135" s="57"/>
      <c r="H135" s="56" t="s">
        <v>127</v>
      </c>
      <c r="I135" s="57"/>
      <c r="J135" s="56" t="s">
        <v>128</v>
      </c>
      <c r="K135" s="57"/>
      <c r="L135" s="56" t="s">
        <v>129</v>
      </c>
      <c r="M135" s="57"/>
      <c r="N135" s="56" t="s">
        <v>130</v>
      </c>
      <c r="O135" s="57"/>
      <c r="P135" s="56" t="s">
        <v>131</v>
      </c>
      <c r="Q135" s="57"/>
      <c r="R135" s="56" t="s">
        <v>132</v>
      </c>
      <c r="S135" s="57"/>
      <c r="T135" s="56" t="s">
        <v>133</v>
      </c>
      <c r="U135" s="57"/>
      <c r="V135" s="56" t="s">
        <v>134</v>
      </c>
      <c r="W135" s="57"/>
      <c r="X135" s="56" t="s">
        <v>135</v>
      </c>
      <c r="Y135" s="57"/>
      <c r="Z135" s="56" t="s">
        <v>136</v>
      </c>
      <c r="AA135" s="57"/>
      <c r="AB135" s="56" t="s">
        <v>137</v>
      </c>
      <c r="AC135" s="57"/>
      <c r="AD135" s="56" t="s">
        <v>9</v>
      </c>
      <c r="AE135" s="58"/>
      <c r="AF135" s="57"/>
    </row>
    <row r="136" spans="1:32" ht="27.75">
      <c r="A136" s="60"/>
      <c r="B136" s="32" t="s">
        <v>138</v>
      </c>
      <c r="C136" s="32" t="s">
        <v>139</v>
      </c>
      <c r="D136" s="32" t="s">
        <v>138</v>
      </c>
      <c r="E136" s="32" t="s">
        <v>139</v>
      </c>
      <c r="F136" s="32" t="s">
        <v>138</v>
      </c>
      <c r="G136" s="32" t="s">
        <v>139</v>
      </c>
      <c r="H136" s="32" t="s">
        <v>138</v>
      </c>
      <c r="I136" s="32" t="s">
        <v>139</v>
      </c>
      <c r="J136" s="32" t="s">
        <v>138</v>
      </c>
      <c r="K136" s="32" t="s">
        <v>139</v>
      </c>
      <c r="L136" s="32" t="s">
        <v>138</v>
      </c>
      <c r="M136" s="32" t="s">
        <v>139</v>
      </c>
      <c r="N136" s="32" t="s">
        <v>138</v>
      </c>
      <c r="O136" s="32" t="s">
        <v>139</v>
      </c>
      <c r="P136" s="32" t="s">
        <v>138</v>
      </c>
      <c r="Q136" s="32" t="s">
        <v>139</v>
      </c>
      <c r="R136" s="32" t="s">
        <v>138</v>
      </c>
      <c r="S136" s="32" t="s">
        <v>139</v>
      </c>
      <c r="T136" s="32" t="s">
        <v>138</v>
      </c>
      <c r="U136" s="32" t="s">
        <v>139</v>
      </c>
      <c r="V136" s="32" t="s">
        <v>138</v>
      </c>
      <c r="W136" s="32" t="s">
        <v>139</v>
      </c>
      <c r="X136" s="32" t="s">
        <v>138</v>
      </c>
      <c r="Y136" s="32" t="s">
        <v>139</v>
      </c>
      <c r="Z136" s="32" t="s">
        <v>138</v>
      </c>
      <c r="AA136" s="32" t="s">
        <v>139</v>
      </c>
      <c r="AB136" s="32" t="s">
        <v>138</v>
      </c>
      <c r="AC136" s="32" t="s">
        <v>139</v>
      </c>
      <c r="AD136" s="32" t="s">
        <v>138</v>
      </c>
      <c r="AE136" s="32" t="s">
        <v>139</v>
      </c>
      <c r="AF136" s="32" t="s">
        <v>13</v>
      </c>
    </row>
    <row r="137" spans="1:32" ht="27.75">
      <c r="A137" s="3" t="s">
        <v>14</v>
      </c>
      <c r="B137" s="15">
        <v>5</v>
      </c>
      <c r="C137" s="15">
        <v>1</v>
      </c>
      <c r="D137" s="15">
        <v>1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1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1</v>
      </c>
      <c r="AC137" s="15">
        <v>0</v>
      </c>
      <c r="AD137" s="32">
        <f aca="true" t="shared" si="133" ref="AD137:AD168">B137+D137+F137+H137+J137+L137+N137+P137+R137+T137+V137+X137+Z137+AB137</f>
        <v>8</v>
      </c>
      <c r="AE137" s="32">
        <f aca="true" t="shared" si="134" ref="AE137:AE168">C137+E137+G137+I137+K137+M137+O137+Q137+S137+U137+W137+Y137+AA137+AC137</f>
        <v>1</v>
      </c>
      <c r="AF137" s="32">
        <f aca="true" t="shared" si="135" ref="AF137:AF151">AD137+AE137</f>
        <v>9</v>
      </c>
    </row>
    <row r="138" spans="1:32" ht="27.75">
      <c r="A138" s="3" t="s">
        <v>15</v>
      </c>
      <c r="B138" s="15">
        <v>8</v>
      </c>
      <c r="C138" s="15">
        <v>10</v>
      </c>
      <c r="D138" s="15">
        <v>10</v>
      </c>
      <c r="E138" s="15">
        <v>4</v>
      </c>
      <c r="F138" s="15">
        <v>0</v>
      </c>
      <c r="G138" s="15">
        <v>0</v>
      </c>
      <c r="H138" s="15">
        <v>0</v>
      </c>
      <c r="I138" s="15">
        <v>2</v>
      </c>
      <c r="J138" s="15">
        <v>0</v>
      </c>
      <c r="K138" s="15">
        <v>0</v>
      </c>
      <c r="L138" s="15">
        <v>1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1</v>
      </c>
      <c r="S138" s="15">
        <v>0</v>
      </c>
      <c r="T138" s="15">
        <v>1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1</v>
      </c>
      <c r="AA138" s="15">
        <v>0</v>
      </c>
      <c r="AB138" s="15">
        <v>2</v>
      </c>
      <c r="AC138" s="15">
        <v>0</v>
      </c>
      <c r="AD138" s="32">
        <f t="shared" si="133"/>
        <v>24</v>
      </c>
      <c r="AE138" s="32">
        <f t="shared" si="134"/>
        <v>16</v>
      </c>
      <c r="AF138" s="32">
        <f aca="true" t="shared" si="136" ref="AF138:AF150">AD138+AE138</f>
        <v>40</v>
      </c>
    </row>
    <row r="139" spans="1:32" ht="27.75">
      <c r="A139" s="3" t="s">
        <v>16</v>
      </c>
      <c r="B139" s="15">
        <v>15</v>
      </c>
      <c r="C139" s="15">
        <v>5</v>
      </c>
      <c r="D139" s="15">
        <v>15</v>
      </c>
      <c r="E139" s="15">
        <v>2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1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32">
        <f t="shared" si="133"/>
        <v>31</v>
      </c>
      <c r="AE139" s="32">
        <f t="shared" si="134"/>
        <v>7</v>
      </c>
      <c r="AF139" s="32">
        <f t="shared" si="136"/>
        <v>38</v>
      </c>
    </row>
    <row r="140" spans="1:32" ht="27.75">
      <c r="A140" s="3" t="s">
        <v>17</v>
      </c>
      <c r="B140" s="15">
        <v>10</v>
      </c>
      <c r="C140" s="15">
        <v>17</v>
      </c>
      <c r="D140" s="15">
        <v>2</v>
      </c>
      <c r="E140" s="15">
        <v>2</v>
      </c>
      <c r="F140" s="15">
        <v>5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1</v>
      </c>
      <c r="AA140" s="15">
        <v>1</v>
      </c>
      <c r="AB140" s="15">
        <v>1</v>
      </c>
      <c r="AC140" s="15">
        <v>0</v>
      </c>
      <c r="AD140" s="32">
        <f t="shared" si="133"/>
        <v>19</v>
      </c>
      <c r="AE140" s="32">
        <f t="shared" si="134"/>
        <v>20</v>
      </c>
      <c r="AF140" s="32">
        <f t="shared" si="136"/>
        <v>39</v>
      </c>
    </row>
    <row r="141" spans="1:32" ht="27.75">
      <c r="A141" s="3" t="s">
        <v>18</v>
      </c>
      <c r="B141" s="15">
        <v>0</v>
      </c>
      <c r="C141" s="15">
        <v>0</v>
      </c>
      <c r="D141" s="15">
        <v>1</v>
      </c>
      <c r="E141" s="15">
        <v>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32">
        <f t="shared" si="133"/>
        <v>1</v>
      </c>
      <c r="AE141" s="32">
        <f t="shared" si="134"/>
        <v>1</v>
      </c>
      <c r="AF141" s="32">
        <f t="shared" si="136"/>
        <v>2</v>
      </c>
    </row>
    <row r="142" spans="1:32" ht="27.75">
      <c r="A142" s="3" t="s">
        <v>19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32">
        <f t="shared" si="133"/>
        <v>0</v>
      </c>
      <c r="AE142" s="32">
        <f t="shared" si="134"/>
        <v>0</v>
      </c>
      <c r="AF142" s="32">
        <f t="shared" si="136"/>
        <v>0</v>
      </c>
    </row>
    <row r="143" spans="1:32" ht="27.75">
      <c r="A143" s="8" t="s">
        <v>20</v>
      </c>
      <c r="B143" s="15">
        <v>4</v>
      </c>
      <c r="C143" s="15">
        <v>3</v>
      </c>
      <c r="D143" s="15">
        <v>0</v>
      </c>
      <c r="E143" s="15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1</v>
      </c>
      <c r="AA143" s="15">
        <v>0</v>
      </c>
      <c r="AB143" s="15">
        <v>0</v>
      </c>
      <c r="AC143" s="15">
        <v>0</v>
      </c>
      <c r="AD143" s="32">
        <f t="shared" si="133"/>
        <v>5</v>
      </c>
      <c r="AE143" s="32">
        <f t="shared" si="134"/>
        <v>4</v>
      </c>
      <c r="AF143" s="32">
        <f t="shared" si="136"/>
        <v>9</v>
      </c>
    </row>
    <row r="144" spans="1:32" ht="27.75">
      <c r="A144" s="3" t="s">
        <v>21</v>
      </c>
      <c r="B144" s="15">
        <v>58</v>
      </c>
      <c r="C144" s="15">
        <v>57</v>
      </c>
      <c r="D144" s="15">
        <v>32</v>
      </c>
      <c r="E144" s="15">
        <v>30</v>
      </c>
      <c r="F144" s="15">
        <v>0</v>
      </c>
      <c r="G144" s="15">
        <v>0</v>
      </c>
      <c r="H144" s="15">
        <v>4</v>
      </c>
      <c r="I144" s="15">
        <v>0</v>
      </c>
      <c r="J144" s="15">
        <v>0</v>
      </c>
      <c r="K144" s="15">
        <v>4</v>
      </c>
      <c r="L144" s="15">
        <v>1</v>
      </c>
      <c r="M144" s="15">
        <v>0</v>
      </c>
      <c r="N144" s="15">
        <v>1</v>
      </c>
      <c r="O144" s="15">
        <v>0</v>
      </c>
      <c r="P144" s="15">
        <v>2</v>
      </c>
      <c r="Q144" s="15">
        <v>1</v>
      </c>
      <c r="R144" s="15">
        <v>0</v>
      </c>
      <c r="S144" s="15">
        <v>0</v>
      </c>
      <c r="T144" s="15">
        <v>1</v>
      </c>
      <c r="U144" s="15">
        <v>2</v>
      </c>
      <c r="V144" s="15">
        <v>0</v>
      </c>
      <c r="W144" s="15">
        <v>0</v>
      </c>
      <c r="X144" s="15">
        <v>2</v>
      </c>
      <c r="Y144" s="15">
        <v>0</v>
      </c>
      <c r="Z144" s="15">
        <v>6</v>
      </c>
      <c r="AA144" s="15">
        <v>4</v>
      </c>
      <c r="AB144" s="15">
        <v>0</v>
      </c>
      <c r="AC144" s="15">
        <v>1</v>
      </c>
      <c r="AD144" s="32">
        <f t="shared" si="133"/>
        <v>107</v>
      </c>
      <c r="AE144" s="32">
        <f t="shared" si="134"/>
        <v>99</v>
      </c>
      <c r="AF144" s="32">
        <f t="shared" si="136"/>
        <v>206</v>
      </c>
    </row>
    <row r="145" spans="1:32" ht="27.75">
      <c r="A145" s="3" t="s">
        <v>22</v>
      </c>
      <c r="B145" s="15">
        <v>30</v>
      </c>
      <c r="C145" s="15">
        <v>12</v>
      </c>
      <c r="D145" s="15">
        <v>19</v>
      </c>
      <c r="E145" s="15">
        <v>12</v>
      </c>
      <c r="F145" s="15">
        <v>0</v>
      </c>
      <c r="G145" s="15">
        <v>0</v>
      </c>
      <c r="H145" s="15">
        <v>2</v>
      </c>
      <c r="I145" s="15">
        <v>3</v>
      </c>
      <c r="J145" s="15">
        <v>2</v>
      </c>
      <c r="K145" s="15">
        <v>3</v>
      </c>
      <c r="L145" s="15">
        <v>2</v>
      </c>
      <c r="M145" s="15">
        <v>1</v>
      </c>
      <c r="N145" s="15">
        <v>2</v>
      </c>
      <c r="O145" s="15">
        <v>1</v>
      </c>
      <c r="P145" s="15">
        <v>0</v>
      </c>
      <c r="Q145" s="15">
        <v>0</v>
      </c>
      <c r="R145" s="15">
        <v>5</v>
      </c>
      <c r="S145" s="15">
        <v>0</v>
      </c>
      <c r="T145" s="15">
        <v>7</v>
      </c>
      <c r="U145" s="15">
        <v>0</v>
      </c>
      <c r="V145" s="15">
        <v>0</v>
      </c>
      <c r="W145" s="15">
        <v>0</v>
      </c>
      <c r="X145" s="15">
        <v>4</v>
      </c>
      <c r="Y145" s="15">
        <v>12</v>
      </c>
      <c r="Z145" s="15">
        <v>7</v>
      </c>
      <c r="AA145" s="15">
        <v>10</v>
      </c>
      <c r="AB145" s="15">
        <v>7</v>
      </c>
      <c r="AC145" s="15">
        <v>0</v>
      </c>
      <c r="AD145" s="32">
        <f t="shared" si="133"/>
        <v>87</v>
      </c>
      <c r="AE145" s="32">
        <f t="shared" si="134"/>
        <v>54</v>
      </c>
      <c r="AF145" s="32">
        <f t="shared" si="136"/>
        <v>141</v>
      </c>
    </row>
    <row r="146" spans="1:32" ht="27.75">
      <c r="A146" s="3" t="s">
        <v>23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1</v>
      </c>
      <c r="AB146" s="15">
        <v>0</v>
      </c>
      <c r="AC146" s="15">
        <v>0</v>
      </c>
      <c r="AD146" s="32">
        <f t="shared" si="133"/>
        <v>0</v>
      </c>
      <c r="AE146" s="32">
        <f t="shared" si="134"/>
        <v>1</v>
      </c>
      <c r="AF146" s="32">
        <f t="shared" si="136"/>
        <v>1</v>
      </c>
    </row>
    <row r="147" spans="1:32" ht="27.75">
      <c r="A147" s="3" t="s">
        <v>24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32">
        <f t="shared" si="133"/>
        <v>0</v>
      </c>
      <c r="AE147" s="32">
        <f t="shared" si="134"/>
        <v>0</v>
      </c>
      <c r="AF147" s="32">
        <f t="shared" si="136"/>
        <v>0</v>
      </c>
    </row>
    <row r="148" spans="1:32" ht="27.75">
      <c r="A148" s="3" t="s">
        <v>25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32">
        <f t="shared" si="133"/>
        <v>0</v>
      </c>
      <c r="AE148" s="32">
        <f t="shared" si="134"/>
        <v>0</v>
      </c>
      <c r="AF148" s="32">
        <f t="shared" si="136"/>
        <v>0</v>
      </c>
    </row>
    <row r="149" spans="1:32" ht="27.75">
      <c r="A149" s="3" t="s">
        <v>26</v>
      </c>
      <c r="B149" s="15">
        <v>0</v>
      </c>
      <c r="C149" s="15">
        <v>4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1</v>
      </c>
      <c r="Y149" s="15">
        <v>1</v>
      </c>
      <c r="Z149" s="15">
        <v>9</v>
      </c>
      <c r="AA149" s="15">
        <v>38</v>
      </c>
      <c r="AB149" s="15">
        <v>0</v>
      </c>
      <c r="AC149" s="15">
        <v>0</v>
      </c>
      <c r="AD149" s="32">
        <f t="shared" si="133"/>
        <v>10</v>
      </c>
      <c r="AE149" s="32">
        <f t="shared" si="134"/>
        <v>43</v>
      </c>
      <c r="AF149" s="32">
        <f t="shared" si="136"/>
        <v>53</v>
      </c>
    </row>
    <row r="150" spans="1:32" ht="27.75">
      <c r="A150" s="3" t="s">
        <v>27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32">
        <f t="shared" si="133"/>
        <v>0</v>
      </c>
      <c r="AE150" s="32">
        <f t="shared" si="134"/>
        <v>0</v>
      </c>
      <c r="AF150" s="32">
        <f t="shared" si="136"/>
        <v>0</v>
      </c>
    </row>
    <row r="151" spans="1:32" ht="27.75">
      <c r="A151" s="16" t="s">
        <v>149</v>
      </c>
      <c r="B151" s="32">
        <f>SUM(B137:B149)</f>
        <v>130</v>
      </c>
      <c r="C151" s="32">
        <f aca="true" t="shared" si="137" ref="C151:AC151">SUM(C137:C150)</f>
        <v>109</v>
      </c>
      <c r="D151" s="32">
        <f t="shared" si="137"/>
        <v>80</v>
      </c>
      <c r="E151" s="32">
        <f t="shared" si="137"/>
        <v>52</v>
      </c>
      <c r="F151" s="32">
        <f>SUM(F137:F150)</f>
        <v>5</v>
      </c>
      <c r="G151" s="32">
        <f>SUM(G137:G150)</f>
        <v>0</v>
      </c>
      <c r="H151" s="32">
        <f t="shared" si="137"/>
        <v>6</v>
      </c>
      <c r="I151" s="32">
        <f t="shared" si="137"/>
        <v>5</v>
      </c>
      <c r="J151" s="32">
        <f t="shared" si="137"/>
        <v>2</v>
      </c>
      <c r="K151" s="32">
        <f t="shared" si="137"/>
        <v>7</v>
      </c>
      <c r="L151" s="32">
        <f t="shared" si="137"/>
        <v>4</v>
      </c>
      <c r="M151" s="32">
        <f t="shared" si="137"/>
        <v>1</v>
      </c>
      <c r="N151" s="32">
        <f t="shared" si="137"/>
        <v>3</v>
      </c>
      <c r="O151" s="32">
        <f t="shared" si="137"/>
        <v>1</v>
      </c>
      <c r="P151" s="32">
        <f t="shared" si="137"/>
        <v>2</v>
      </c>
      <c r="Q151" s="32">
        <f t="shared" si="137"/>
        <v>1</v>
      </c>
      <c r="R151" s="32">
        <f t="shared" si="137"/>
        <v>7</v>
      </c>
      <c r="S151" s="32">
        <f t="shared" si="137"/>
        <v>0</v>
      </c>
      <c r="T151" s="32">
        <f t="shared" si="137"/>
        <v>10</v>
      </c>
      <c r="U151" s="32">
        <f t="shared" si="137"/>
        <v>2</v>
      </c>
      <c r="V151" s="32">
        <f t="shared" si="137"/>
        <v>0</v>
      </c>
      <c r="W151" s="32">
        <f t="shared" si="137"/>
        <v>0</v>
      </c>
      <c r="X151" s="32">
        <f t="shared" si="137"/>
        <v>7</v>
      </c>
      <c r="Y151" s="32">
        <f t="shared" si="137"/>
        <v>13</v>
      </c>
      <c r="Z151" s="32">
        <f t="shared" si="137"/>
        <v>25</v>
      </c>
      <c r="AA151" s="32">
        <f t="shared" si="137"/>
        <v>54</v>
      </c>
      <c r="AB151" s="32">
        <f t="shared" si="137"/>
        <v>11</v>
      </c>
      <c r="AC151" s="32">
        <f t="shared" si="137"/>
        <v>1</v>
      </c>
      <c r="AD151" s="32">
        <f t="shared" si="133"/>
        <v>292</v>
      </c>
      <c r="AE151" s="32">
        <f t="shared" si="134"/>
        <v>246</v>
      </c>
      <c r="AF151" s="32">
        <f t="shared" si="135"/>
        <v>538</v>
      </c>
    </row>
    <row r="152" spans="1:32" ht="27.75">
      <c r="A152" s="3" t="s">
        <v>58</v>
      </c>
      <c r="B152" s="15">
        <v>0</v>
      </c>
      <c r="C152" s="15">
        <v>0</v>
      </c>
      <c r="D152" s="15">
        <v>0</v>
      </c>
      <c r="E152" s="15">
        <v>0</v>
      </c>
      <c r="F152" s="15">
        <v>10</v>
      </c>
      <c r="G152" s="15">
        <v>9</v>
      </c>
      <c r="H152" s="15">
        <v>0</v>
      </c>
      <c r="I152" s="15">
        <v>1</v>
      </c>
      <c r="J152" s="15">
        <v>2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2</v>
      </c>
      <c r="R152" s="15">
        <v>1</v>
      </c>
      <c r="S152" s="15">
        <v>0</v>
      </c>
      <c r="T152" s="15">
        <v>1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32">
        <f t="shared" si="133"/>
        <v>14</v>
      </c>
      <c r="AE152" s="32">
        <f t="shared" si="134"/>
        <v>12</v>
      </c>
      <c r="AF152" s="32">
        <f aca="true" t="shared" si="138" ref="AF152:AF163">AD152+AE152</f>
        <v>26</v>
      </c>
    </row>
    <row r="153" spans="1:32" ht="27.75">
      <c r="A153" s="3" t="s">
        <v>29</v>
      </c>
      <c r="B153" s="15">
        <v>1</v>
      </c>
      <c r="C153" s="15">
        <v>0</v>
      </c>
      <c r="D153" s="15">
        <v>0</v>
      </c>
      <c r="E153" s="15">
        <v>0</v>
      </c>
      <c r="F153" s="15">
        <v>18</v>
      </c>
      <c r="G153" s="15">
        <v>16</v>
      </c>
      <c r="H153" s="15">
        <v>0</v>
      </c>
      <c r="I153" s="15">
        <v>0</v>
      </c>
      <c r="J153" s="15">
        <v>1</v>
      </c>
      <c r="K153" s="15">
        <v>1</v>
      </c>
      <c r="L153" s="15">
        <v>1</v>
      </c>
      <c r="M153" s="15">
        <v>0</v>
      </c>
      <c r="N153" s="15">
        <v>0</v>
      </c>
      <c r="O153" s="15">
        <v>4</v>
      </c>
      <c r="P153" s="15">
        <v>0</v>
      </c>
      <c r="Q153" s="15">
        <v>0</v>
      </c>
      <c r="R153" s="15">
        <v>7</v>
      </c>
      <c r="S153" s="15">
        <v>6</v>
      </c>
      <c r="T153" s="15">
        <v>3</v>
      </c>
      <c r="U153" s="15">
        <v>1</v>
      </c>
      <c r="V153" s="15">
        <v>1</v>
      </c>
      <c r="W153" s="15">
        <v>0</v>
      </c>
      <c r="X153" s="15">
        <v>0</v>
      </c>
      <c r="Y153" s="15">
        <v>0</v>
      </c>
      <c r="Z153" s="15">
        <v>1</v>
      </c>
      <c r="AA153" s="15">
        <v>1</v>
      </c>
      <c r="AB153" s="15">
        <v>0</v>
      </c>
      <c r="AC153" s="15">
        <v>0</v>
      </c>
      <c r="AD153" s="32">
        <f t="shared" si="133"/>
        <v>33</v>
      </c>
      <c r="AE153" s="32">
        <f t="shared" si="134"/>
        <v>29</v>
      </c>
      <c r="AF153" s="32">
        <f t="shared" si="138"/>
        <v>62</v>
      </c>
    </row>
    <row r="154" spans="1:32" ht="27.75">
      <c r="A154" s="3" t="s">
        <v>59</v>
      </c>
      <c r="B154" s="15">
        <v>1</v>
      </c>
      <c r="C154" s="15">
        <v>0</v>
      </c>
      <c r="D154" s="15">
        <v>0</v>
      </c>
      <c r="E154" s="15">
        <v>0</v>
      </c>
      <c r="F154" s="15">
        <v>11</v>
      </c>
      <c r="G154" s="15">
        <v>0</v>
      </c>
      <c r="H154" s="15">
        <v>0</v>
      </c>
      <c r="I154" s="15">
        <v>0</v>
      </c>
      <c r="J154" s="15">
        <v>1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2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32">
        <f t="shared" si="133"/>
        <v>15</v>
      </c>
      <c r="AE154" s="32">
        <f t="shared" si="134"/>
        <v>0</v>
      </c>
      <c r="AF154" s="32">
        <f t="shared" si="138"/>
        <v>15</v>
      </c>
    </row>
    <row r="155" spans="1:32" ht="27.75">
      <c r="A155" s="3" t="s">
        <v>30</v>
      </c>
      <c r="B155" s="15">
        <v>0</v>
      </c>
      <c r="C155" s="15">
        <v>0</v>
      </c>
      <c r="D155" s="15">
        <v>0</v>
      </c>
      <c r="E155" s="15">
        <v>0</v>
      </c>
      <c r="F155" s="15">
        <v>6</v>
      </c>
      <c r="G155" s="15">
        <v>4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1</v>
      </c>
      <c r="P155" s="15">
        <v>1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32">
        <f t="shared" si="133"/>
        <v>8</v>
      </c>
      <c r="AE155" s="32">
        <f t="shared" si="134"/>
        <v>5</v>
      </c>
      <c r="AF155" s="32">
        <f t="shared" si="138"/>
        <v>13</v>
      </c>
    </row>
    <row r="156" spans="1:32" ht="27.75">
      <c r="A156" s="3" t="s">
        <v>31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1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32">
        <f t="shared" si="133"/>
        <v>0</v>
      </c>
      <c r="AE156" s="32">
        <f t="shared" si="134"/>
        <v>1</v>
      </c>
      <c r="AF156" s="32">
        <f t="shared" si="138"/>
        <v>1</v>
      </c>
    </row>
    <row r="157" spans="1:32" ht="27.75">
      <c r="A157" s="3" t="s">
        <v>32</v>
      </c>
      <c r="B157" s="15">
        <v>1</v>
      </c>
      <c r="C157" s="15">
        <v>0</v>
      </c>
      <c r="D157" s="15">
        <v>0</v>
      </c>
      <c r="E157" s="15">
        <v>0</v>
      </c>
      <c r="F157" s="15">
        <v>51</v>
      </c>
      <c r="G157" s="15">
        <v>54</v>
      </c>
      <c r="H157" s="15">
        <v>2</v>
      </c>
      <c r="I157" s="15">
        <v>0</v>
      </c>
      <c r="J157" s="15">
        <v>5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2</v>
      </c>
      <c r="S157" s="15">
        <v>4</v>
      </c>
      <c r="T157" s="15">
        <v>1</v>
      </c>
      <c r="U157" s="15">
        <v>2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32">
        <f t="shared" si="133"/>
        <v>62</v>
      </c>
      <c r="AE157" s="32">
        <f t="shared" si="134"/>
        <v>60</v>
      </c>
      <c r="AF157" s="32">
        <f t="shared" si="138"/>
        <v>122</v>
      </c>
    </row>
    <row r="158" spans="1:32" ht="27.75">
      <c r="A158" s="8" t="s">
        <v>33</v>
      </c>
      <c r="B158" s="15">
        <v>0</v>
      </c>
      <c r="C158" s="15">
        <v>0</v>
      </c>
      <c r="D158" s="15">
        <v>0</v>
      </c>
      <c r="E158" s="15">
        <v>0</v>
      </c>
      <c r="F158" s="15">
        <v>21</v>
      </c>
      <c r="G158" s="15">
        <v>49</v>
      </c>
      <c r="H158" s="15">
        <v>1</v>
      </c>
      <c r="I158" s="15">
        <v>0</v>
      </c>
      <c r="J158" s="15">
        <v>1</v>
      </c>
      <c r="K158" s="15">
        <v>0</v>
      </c>
      <c r="L158" s="15">
        <v>0</v>
      </c>
      <c r="M158" s="15">
        <v>0</v>
      </c>
      <c r="N158" s="15">
        <v>1</v>
      </c>
      <c r="O158" s="15">
        <v>0</v>
      </c>
      <c r="P158" s="15">
        <v>0</v>
      </c>
      <c r="Q158" s="15">
        <v>0</v>
      </c>
      <c r="R158" s="15">
        <v>5</v>
      </c>
      <c r="S158" s="15">
        <v>5</v>
      </c>
      <c r="T158" s="15">
        <v>1</v>
      </c>
      <c r="U158" s="15">
        <v>5</v>
      </c>
      <c r="V158" s="15">
        <v>0</v>
      </c>
      <c r="W158" s="15">
        <v>1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32">
        <f t="shared" si="133"/>
        <v>31</v>
      </c>
      <c r="AE158" s="32">
        <f t="shared" si="134"/>
        <v>60</v>
      </c>
      <c r="AF158" s="32">
        <f t="shared" si="138"/>
        <v>91</v>
      </c>
    </row>
    <row r="159" spans="1:32" ht="27.75">
      <c r="A159" s="3" t="s">
        <v>60</v>
      </c>
      <c r="B159" s="15">
        <v>0</v>
      </c>
      <c r="C159" s="15">
        <v>0</v>
      </c>
      <c r="D159" s="15">
        <v>0</v>
      </c>
      <c r="E159" s="15">
        <v>0</v>
      </c>
      <c r="F159" s="15">
        <v>14</v>
      </c>
      <c r="G159" s="15">
        <v>7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3</v>
      </c>
      <c r="S159" s="15">
        <v>2</v>
      </c>
      <c r="T159" s="15">
        <v>0</v>
      </c>
      <c r="U159" s="15">
        <v>0</v>
      </c>
      <c r="V159" s="15">
        <v>1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32">
        <f t="shared" si="133"/>
        <v>18</v>
      </c>
      <c r="AE159" s="32">
        <f t="shared" si="134"/>
        <v>9</v>
      </c>
      <c r="AF159" s="32">
        <f t="shared" si="138"/>
        <v>27</v>
      </c>
    </row>
    <row r="160" spans="1:32" ht="27.75">
      <c r="A160" s="3" t="s">
        <v>34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32">
        <f t="shared" si="133"/>
        <v>0</v>
      </c>
      <c r="AE160" s="32">
        <f t="shared" si="134"/>
        <v>0</v>
      </c>
      <c r="AF160" s="32">
        <f t="shared" si="138"/>
        <v>0</v>
      </c>
    </row>
    <row r="161" spans="1:32" ht="27.75">
      <c r="A161" s="3" t="s">
        <v>35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5</v>
      </c>
      <c r="S161" s="15">
        <v>2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32">
        <f t="shared" si="133"/>
        <v>5</v>
      </c>
      <c r="AE161" s="32">
        <f t="shared" si="134"/>
        <v>2</v>
      </c>
      <c r="AF161" s="32">
        <f t="shared" si="138"/>
        <v>7</v>
      </c>
    </row>
    <row r="162" spans="1:32" ht="27.75">
      <c r="A162" s="3" t="s">
        <v>122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1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32">
        <f t="shared" si="133"/>
        <v>0</v>
      </c>
      <c r="AE162" s="32">
        <f t="shared" si="134"/>
        <v>1</v>
      </c>
      <c r="AF162" s="32">
        <f t="shared" si="138"/>
        <v>1</v>
      </c>
    </row>
    <row r="163" spans="1:32" ht="27.75">
      <c r="A163" s="3" t="s">
        <v>123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32">
        <f t="shared" si="133"/>
        <v>0</v>
      </c>
      <c r="AE163" s="32">
        <f t="shared" si="134"/>
        <v>0</v>
      </c>
      <c r="AF163" s="32">
        <f t="shared" si="138"/>
        <v>0</v>
      </c>
    </row>
    <row r="164" spans="1:32" ht="27.75">
      <c r="A164" s="16" t="s">
        <v>140</v>
      </c>
      <c r="B164" s="32">
        <f>SUM(B152:B163)</f>
        <v>3</v>
      </c>
      <c r="C164" s="32">
        <f aca="true" t="shared" si="139" ref="C164">SUM(C152:C163)</f>
        <v>0</v>
      </c>
      <c r="D164" s="32">
        <f aca="true" t="shared" si="140" ref="D164">SUM(D152:D163)</f>
        <v>0</v>
      </c>
      <c r="E164" s="32">
        <f aca="true" t="shared" si="141" ref="E164">SUM(E152:E163)</f>
        <v>0</v>
      </c>
      <c r="F164" s="32">
        <f>SUM(F152:F163)</f>
        <v>131</v>
      </c>
      <c r="G164" s="32">
        <f>SUM(G152:G163)</f>
        <v>140</v>
      </c>
      <c r="H164" s="32">
        <f aca="true" t="shared" si="142" ref="H164">SUM(H152:H163)</f>
        <v>4</v>
      </c>
      <c r="I164" s="32">
        <f aca="true" t="shared" si="143" ref="I164">SUM(I152:I163)</f>
        <v>1</v>
      </c>
      <c r="J164" s="32">
        <f aca="true" t="shared" si="144" ref="J164">SUM(J152:J163)</f>
        <v>10</v>
      </c>
      <c r="K164" s="32">
        <f aca="true" t="shared" si="145" ref="K164">SUM(K152:K163)</f>
        <v>1</v>
      </c>
      <c r="L164" s="32">
        <f aca="true" t="shared" si="146" ref="L164">SUM(L152:L163)</f>
        <v>1</v>
      </c>
      <c r="M164" s="32">
        <f aca="true" t="shared" si="147" ref="M164">SUM(M152:M163)</f>
        <v>0</v>
      </c>
      <c r="N164" s="32">
        <f aca="true" t="shared" si="148" ref="N164">SUM(N152:N163)</f>
        <v>1</v>
      </c>
      <c r="O164" s="32">
        <f aca="true" t="shared" si="149" ref="O164">SUM(O152:O163)</f>
        <v>5</v>
      </c>
      <c r="P164" s="32">
        <f aca="true" t="shared" si="150" ref="P164">SUM(P152:P163)</f>
        <v>1</v>
      </c>
      <c r="Q164" s="32">
        <f aca="true" t="shared" si="151" ref="Q164">SUM(Q152:Q163)</f>
        <v>2</v>
      </c>
      <c r="R164" s="32">
        <f aca="true" t="shared" si="152" ref="R164">SUM(R152:R163)</f>
        <v>25</v>
      </c>
      <c r="S164" s="32">
        <f aca="true" t="shared" si="153" ref="S164">SUM(S152:S163)</f>
        <v>20</v>
      </c>
      <c r="T164" s="32">
        <f aca="true" t="shared" si="154" ref="T164">SUM(T152:T163)</f>
        <v>6</v>
      </c>
      <c r="U164" s="32">
        <f aca="true" t="shared" si="155" ref="U164">SUM(U152:U163)</f>
        <v>8</v>
      </c>
      <c r="V164" s="32">
        <f aca="true" t="shared" si="156" ref="V164">SUM(V152:V163)</f>
        <v>2</v>
      </c>
      <c r="W164" s="32">
        <f aca="true" t="shared" si="157" ref="W164">SUM(W152:W163)</f>
        <v>1</v>
      </c>
      <c r="X164" s="32">
        <f aca="true" t="shared" si="158" ref="X164">SUM(X152:X163)</f>
        <v>1</v>
      </c>
      <c r="Y164" s="32">
        <f aca="true" t="shared" si="159" ref="Y164">SUM(Y152:Y163)</f>
        <v>0</v>
      </c>
      <c r="Z164" s="32">
        <f aca="true" t="shared" si="160" ref="Z164">SUM(Z152:Z163)</f>
        <v>1</v>
      </c>
      <c r="AA164" s="32">
        <f aca="true" t="shared" si="161" ref="AA164">SUM(AA152:AA163)</f>
        <v>1</v>
      </c>
      <c r="AB164" s="32">
        <f aca="true" t="shared" si="162" ref="AB164">SUM(AB152:AB163)</f>
        <v>0</v>
      </c>
      <c r="AC164" s="32">
        <f aca="true" t="shared" si="163" ref="AC164">SUM(AC152:AC163)</f>
        <v>0</v>
      </c>
      <c r="AD164" s="32">
        <f t="shared" si="133"/>
        <v>186</v>
      </c>
      <c r="AE164" s="32">
        <f t="shared" si="134"/>
        <v>179</v>
      </c>
      <c r="AF164" s="32">
        <f>AD164+AE164</f>
        <v>365</v>
      </c>
    </row>
    <row r="165" spans="1:32" ht="27.75">
      <c r="A165" s="3" t="s">
        <v>61</v>
      </c>
      <c r="B165" s="15">
        <v>0</v>
      </c>
      <c r="C165" s="15">
        <v>0</v>
      </c>
      <c r="D165" s="15">
        <v>0</v>
      </c>
      <c r="E165" s="15">
        <v>0</v>
      </c>
      <c r="F165" s="15">
        <v>2</v>
      </c>
      <c r="G165" s="15">
        <v>0</v>
      </c>
      <c r="H165" s="15">
        <v>3</v>
      </c>
      <c r="I165" s="15">
        <v>1</v>
      </c>
      <c r="J165" s="15">
        <v>0</v>
      </c>
      <c r="K165" s="15">
        <v>3</v>
      </c>
      <c r="L165" s="15">
        <v>8</v>
      </c>
      <c r="M165" s="15">
        <v>17</v>
      </c>
      <c r="N165" s="15">
        <v>1</v>
      </c>
      <c r="O165" s="15">
        <v>8</v>
      </c>
      <c r="P165" s="15">
        <v>1</v>
      </c>
      <c r="Q165" s="15">
        <v>0</v>
      </c>
      <c r="R165" s="15">
        <v>1</v>
      </c>
      <c r="S165" s="15">
        <v>1</v>
      </c>
      <c r="T165" s="15">
        <v>2</v>
      </c>
      <c r="U165" s="15">
        <v>1</v>
      </c>
      <c r="V165" s="15">
        <v>1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32">
        <f t="shared" si="133"/>
        <v>19</v>
      </c>
      <c r="AE165" s="32">
        <f t="shared" si="134"/>
        <v>31</v>
      </c>
      <c r="AF165" s="32">
        <f aca="true" t="shared" si="164" ref="AF165:AF194">AD165+AE165</f>
        <v>50</v>
      </c>
    </row>
    <row r="166" spans="1:32" ht="27.75">
      <c r="A166" s="3" t="s">
        <v>62</v>
      </c>
      <c r="B166" s="15">
        <v>1</v>
      </c>
      <c r="C166" s="15">
        <v>1</v>
      </c>
      <c r="D166" s="15">
        <v>0</v>
      </c>
      <c r="E166" s="15">
        <v>0</v>
      </c>
      <c r="F166" s="15">
        <v>1</v>
      </c>
      <c r="G166" s="15">
        <v>0</v>
      </c>
      <c r="H166" s="15">
        <v>2</v>
      </c>
      <c r="I166" s="15">
        <v>0</v>
      </c>
      <c r="J166" s="15">
        <v>2</v>
      </c>
      <c r="K166" s="15">
        <v>0</v>
      </c>
      <c r="L166" s="15">
        <v>5</v>
      </c>
      <c r="M166" s="15">
        <v>10</v>
      </c>
      <c r="N166" s="15">
        <v>4</v>
      </c>
      <c r="O166" s="15">
        <v>1</v>
      </c>
      <c r="P166" s="15">
        <v>0</v>
      </c>
      <c r="Q166" s="15">
        <v>0</v>
      </c>
      <c r="R166" s="15">
        <v>1</v>
      </c>
      <c r="S166" s="15">
        <v>1</v>
      </c>
      <c r="T166" s="15">
        <v>2</v>
      </c>
      <c r="U166" s="15">
        <v>1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1</v>
      </c>
      <c r="AB166" s="15">
        <v>0</v>
      </c>
      <c r="AC166" s="15">
        <v>0</v>
      </c>
      <c r="AD166" s="32">
        <f t="shared" si="133"/>
        <v>18</v>
      </c>
      <c r="AE166" s="32">
        <f t="shared" si="134"/>
        <v>15</v>
      </c>
      <c r="AF166" s="32">
        <f t="shared" si="164"/>
        <v>33</v>
      </c>
    </row>
    <row r="167" spans="1:32" ht="27.75">
      <c r="A167" s="3" t="s">
        <v>39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32">
        <f t="shared" si="133"/>
        <v>0</v>
      </c>
      <c r="AE167" s="32">
        <f t="shared" si="134"/>
        <v>0</v>
      </c>
      <c r="AF167" s="32">
        <f t="shared" si="164"/>
        <v>0</v>
      </c>
    </row>
    <row r="168" spans="1:32" ht="27.75">
      <c r="A168" s="3" t="s">
        <v>40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1</v>
      </c>
      <c r="AA168" s="15">
        <v>0</v>
      </c>
      <c r="AB168" s="15">
        <v>0</v>
      </c>
      <c r="AC168" s="15">
        <v>0</v>
      </c>
      <c r="AD168" s="32">
        <f t="shared" si="133"/>
        <v>1</v>
      </c>
      <c r="AE168" s="32">
        <f t="shared" si="134"/>
        <v>0</v>
      </c>
      <c r="AF168" s="32">
        <f t="shared" si="164"/>
        <v>1</v>
      </c>
    </row>
    <row r="169" spans="1:32" ht="27.75">
      <c r="A169" s="3" t="s">
        <v>41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4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32">
        <f aca="true" t="shared" si="165" ref="AD169:AD194">B169+D169+F169+H169+J169+L169+N169+P169+R169+T169+V169+X169+Z169+AB169</f>
        <v>4</v>
      </c>
      <c r="AE169" s="32">
        <f aca="true" t="shared" si="166" ref="AE169:AE194">C169+E169+G169+I169+K169+M169+O169+Q169+S169+U169+W169+Y169+AA169+AC169</f>
        <v>0</v>
      </c>
      <c r="AF169" s="32">
        <f t="shared" si="164"/>
        <v>4</v>
      </c>
    </row>
    <row r="170" spans="1:32" ht="27.75">
      <c r="A170" s="3" t="s">
        <v>63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6</v>
      </c>
      <c r="M170" s="15">
        <v>2</v>
      </c>
      <c r="N170" s="15">
        <v>3</v>
      </c>
      <c r="O170" s="15">
        <v>0</v>
      </c>
      <c r="P170" s="15">
        <v>0</v>
      </c>
      <c r="Q170" s="15">
        <v>0</v>
      </c>
      <c r="R170" s="15">
        <v>1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32">
        <f t="shared" si="165"/>
        <v>10</v>
      </c>
      <c r="AE170" s="32">
        <f t="shared" si="166"/>
        <v>2</v>
      </c>
      <c r="AF170" s="32">
        <f t="shared" si="164"/>
        <v>12</v>
      </c>
    </row>
    <row r="171" spans="1:32" ht="27.75">
      <c r="A171" s="8" t="s">
        <v>117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32">
        <f t="shared" si="165"/>
        <v>0</v>
      </c>
      <c r="AE171" s="32">
        <f t="shared" si="166"/>
        <v>0</v>
      </c>
      <c r="AF171" s="32">
        <f t="shared" si="164"/>
        <v>0</v>
      </c>
    </row>
    <row r="172" spans="1:32" ht="27.75">
      <c r="A172" s="3" t="s">
        <v>118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32">
        <f t="shared" si="165"/>
        <v>0</v>
      </c>
      <c r="AE172" s="32">
        <f t="shared" si="166"/>
        <v>0</v>
      </c>
      <c r="AF172" s="32">
        <f t="shared" si="164"/>
        <v>0</v>
      </c>
    </row>
    <row r="173" spans="1:32" ht="27.75">
      <c r="A173" s="16" t="s">
        <v>150</v>
      </c>
      <c r="B173" s="32">
        <f aca="true" t="shared" si="167" ref="B173:AC173">SUM(B165:B172)</f>
        <v>1</v>
      </c>
      <c r="C173" s="32">
        <f t="shared" si="167"/>
        <v>1</v>
      </c>
      <c r="D173" s="32">
        <f t="shared" si="167"/>
        <v>0</v>
      </c>
      <c r="E173" s="32">
        <f t="shared" si="167"/>
        <v>0</v>
      </c>
      <c r="F173" s="32">
        <f>SUM(F165:F172)</f>
        <v>3</v>
      </c>
      <c r="G173" s="32">
        <f>SUM(G165:G172)</f>
        <v>0</v>
      </c>
      <c r="H173" s="32">
        <f t="shared" si="167"/>
        <v>5</v>
      </c>
      <c r="I173" s="32">
        <f t="shared" si="167"/>
        <v>1</v>
      </c>
      <c r="J173" s="32">
        <f t="shared" si="167"/>
        <v>2</v>
      </c>
      <c r="K173" s="32">
        <f t="shared" si="167"/>
        <v>3</v>
      </c>
      <c r="L173" s="32">
        <f t="shared" si="167"/>
        <v>23</v>
      </c>
      <c r="M173" s="32">
        <f t="shared" si="167"/>
        <v>29</v>
      </c>
      <c r="N173" s="32">
        <f t="shared" si="167"/>
        <v>8</v>
      </c>
      <c r="O173" s="32">
        <f t="shared" si="167"/>
        <v>9</v>
      </c>
      <c r="P173" s="32">
        <f t="shared" si="167"/>
        <v>1</v>
      </c>
      <c r="Q173" s="32">
        <f t="shared" si="167"/>
        <v>0</v>
      </c>
      <c r="R173" s="32">
        <f t="shared" si="167"/>
        <v>3</v>
      </c>
      <c r="S173" s="32">
        <f t="shared" si="167"/>
        <v>2</v>
      </c>
      <c r="T173" s="32">
        <f t="shared" si="167"/>
        <v>4</v>
      </c>
      <c r="U173" s="32">
        <f t="shared" si="167"/>
        <v>2</v>
      </c>
      <c r="V173" s="32">
        <f t="shared" si="167"/>
        <v>1</v>
      </c>
      <c r="W173" s="32">
        <f t="shared" si="167"/>
        <v>0</v>
      </c>
      <c r="X173" s="32">
        <f t="shared" si="167"/>
        <v>0</v>
      </c>
      <c r="Y173" s="32">
        <f t="shared" si="167"/>
        <v>0</v>
      </c>
      <c r="Z173" s="32">
        <f t="shared" si="167"/>
        <v>1</v>
      </c>
      <c r="AA173" s="32">
        <f t="shared" si="167"/>
        <v>1</v>
      </c>
      <c r="AB173" s="32">
        <f t="shared" si="167"/>
        <v>0</v>
      </c>
      <c r="AC173" s="32">
        <f t="shared" si="167"/>
        <v>0</v>
      </c>
      <c r="AD173" s="32">
        <f t="shared" si="165"/>
        <v>52</v>
      </c>
      <c r="AE173" s="32">
        <f t="shared" si="166"/>
        <v>48</v>
      </c>
      <c r="AF173" s="32">
        <f t="shared" si="164"/>
        <v>100</v>
      </c>
    </row>
    <row r="174" spans="1:32" ht="27.75">
      <c r="A174" s="17" t="s">
        <v>65</v>
      </c>
      <c r="B174" s="15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11</v>
      </c>
      <c r="I174" s="15">
        <v>4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32">
        <f t="shared" si="165"/>
        <v>13</v>
      </c>
      <c r="AE174" s="32">
        <f t="shared" si="166"/>
        <v>4</v>
      </c>
      <c r="AF174" s="32">
        <f t="shared" si="164"/>
        <v>17</v>
      </c>
    </row>
    <row r="175" spans="1:32" ht="27.75">
      <c r="A175" s="17" t="s">
        <v>66</v>
      </c>
      <c r="B175" s="15">
        <v>0</v>
      </c>
      <c r="C175" s="15">
        <v>1</v>
      </c>
      <c r="D175" s="15">
        <v>0</v>
      </c>
      <c r="E175" s="15">
        <v>0</v>
      </c>
      <c r="F175" s="15">
        <v>0</v>
      </c>
      <c r="G175" s="15">
        <v>0</v>
      </c>
      <c r="H175" s="15">
        <v>4</v>
      </c>
      <c r="I175" s="15">
        <v>3</v>
      </c>
      <c r="J175" s="15">
        <v>10</v>
      </c>
      <c r="K175" s="15">
        <v>7</v>
      </c>
      <c r="L175" s="15">
        <v>1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1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32">
        <f t="shared" si="165"/>
        <v>16</v>
      </c>
      <c r="AE175" s="32">
        <f t="shared" si="166"/>
        <v>11</v>
      </c>
      <c r="AF175" s="32">
        <f t="shared" si="164"/>
        <v>27</v>
      </c>
    </row>
    <row r="176" spans="1:32" ht="27.75">
      <c r="A176" s="17" t="s">
        <v>67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32">
        <f t="shared" si="165"/>
        <v>0</v>
      </c>
      <c r="AE176" s="32">
        <f t="shared" si="166"/>
        <v>0</v>
      </c>
      <c r="AF176" s="32">
        <f t="shared" si="164"/>
        <v>0</v>
      </c>
    </row>
    <row r="177" spans="1:32" ht="27.75">
      <c r="A177" s="17" t="s">
        <v>159</v>
      </c>
      <c r="B177" s="15">
        <v>0</v>
      </c>
      <c r="C177" s="15">
        <v>1</v>
      </c>
      <c r="D177" s="15">
        <v>0</v>
      </c>
      <c r="E177" s="15">
        <v>0</v>
      </c>
      <c r="F177" s="15">
        <v>0</v>
      </c>
      <c r="G177" s="15">
        <v>1</v>
      </c>
      <c r="H177" s="15">
        <v>17</v>
      </c>
      <c r="I177" s="15">
        <v>15</v>
      </c>
      <c r="J177" s="15">
        <v>2</v>
      </c>
      <c r="K177" s="15">
        <v>3</v>
      </c>
      <c r="L177" s="15">
        <v>0</v>
      </c>
      <c r="M177" s="15">
        <v>0</v>
      </c>
      <c r="N177" s="15">
        <v>2</v>
      </c>
      <c r="O177" s="15">
        <v>0</v>
      </c>
      <c r="P177" s="15">
        <v>0</v>
      </c>
      <c r="Q177" s="15">
        <v>1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32">
        <f t="shared" si="165"/>
        <v>21</v>
      </c>
      <c r="AE177" s="32">
        <f t="shared" si="166"/>
        <v>21</v>
      </c>
      <c r="AF177" s="32">
        <f t="shared" si="164"/>
        <v>42</v>
      </c>
    </row>
    <row r="178" spans="1:32" ht="27.75">
      <c r="A178" s="17" t="s">
        <v>160</v>
      </c>
      <c r="B178" s="15"/>
      <c r="C178" s="15"/>
      <c r="D178" s="15"/>
      <c r="E178" s="15"/>
      <c r="F178" s="15"/>
      <c r="G178" s="15"/>
      <c r="H178" s="15"/>
      <c r="I178" s="15"/>
      <c r="J178" s="15">
        <v>2</v>
      </c>
      <c r="K178" s="15">
        <v>5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32">
        <f aca="true" t="shared" si="168" ref="AD178">B178+D178+F178+H178+J178+L178+N178+P178+R178+T178+V178+X178+Z178+AB178</f>
        <v>2</v>
      </c>
      <c r="AE178" s="32">
        <f aca="true" t="shared" si="169" ref="AE178">C178+E178+G178+I178+K178+M178+O178+Q178+S178+U178+W178+Y178+AA178+AC178</f>
        <v>5</v>
      </c>
      <c r="AF178" s="32">
        <f aca="true" t="shared" si="170" ref="AF178">AD178+AE178</f>
        <v>7</v>
      </c>
    </row>
    <row r="179" spans="1:32" ht="27.75">
      <c r="A179" s="24" t="s">
        <v>164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32"/>
      <c r="AE179" s="32"/>
      <c r="AF179" s="32"/>
    </row>
    <row r="180" spans="1:32" ht="27.75">
      <c r="A180" s="24" t="s">
        <v>163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32"/>
      <c r="AE180" s="32"/>
      <c r="AF180" s="32"/>
    </row>
    <row r="181" spans="1:32" ht="27.75">
      <c r="A181" s="24" t="s">
        <v>162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32"/>
      <c r="AE181" s="32"/>
      <c r="AF181" s="32"/>
    </row>
    <row r="182" spans="1:32" ht="27.75">
      <c r="A182" s="16" t="s">
        <v>151</v>
      </c>
      <c r="B182" s="32">
        <f>SUM(B174:B178)</f>
        <v>1</v>
      </c>
      <c r="C182" s="32">
        <f aca="true" t="shared" si="171" ref="C182:AC182">SUM(C174:C178)</f>
        <v>2</v>
      </c>
      <c r="D182" s="32">
        <f t="shared" si="171"/>
        <v>0</v>
      </c>
      <c r="E182" s="32">
        <f t="shared" si="171"/>
        <v>0</v>
      </c>
      <c r="F182" s="32">
        <f t="shared" si="171"/>
        <v>0</v>
      </c>
      <c r="G182" s="32">
        <f t="shared" si="171"/>
        <v>1</v>
      </c>
      <c r="H182" s="32">
        <f t="shared" si="171"/>
        <v>32</v>
      </c>
      <c r="I182" s="32">
        <f t="shared" si="171"/>
        <v>22</v>
      </c>
      <c r="J182" s="32">
        <f t="shared" si="171"/>
        <v>15</v>
      </c>
      <c r="K182" s="32">
        <f t="shared" si="171"/>
        <v>15</v>
      </c>
      <c r="L182" s="32">
        <f t="shared" si="171"/>
        <v>1</v>
      </c>
      <c r="M182" s="32">
        <f t="shared" si="171"/>
        <v>0</v>
      </c>
      <c r="N182" s="32">
        <f t="shared" si="171"/>
        <v>2</v>
      </c>
      <c r="O182" s="32">
        <f t="shared" si="171"/>
        <v>0</v>
      </c>
      <c r="P182" s="32">
        <f t="shared" si="171"/>
        <v>0</v>
      </c>
      <c r="Q182" s="32">
        <f t="shared" si="171"/>
        <v>1</v>
      </c>
      <c r="R182" s="32">
        <f t="shared" si="171"/>
        <v>0</v>
      </c>
      <c r="S182" s="32">
        <f t="shared" si="171"/>
        <v>0</v>
      </c>
      <c r="T182" s="32">
        <f t="shared" si="171"/>
        <v>1</v>
      </c>
      <c r="U182" s="32">
        <f t="shared" si="171"/>
        <v>0</v>
      </c>
      <c r="V182" s="32">
        <f t="shared" si="171"/>
        <v>0</v>
      </c>
      <c r="W182" s="32">
        <f t="shared" si="171"/>
        <v>0</v>
      </c>
      <c r="X182" s="32">
        <f t="shared" si="171"/>
        <v>0</v>
      </c>
      <c r="Y182" s="32">
        <f t="shared" si="171"/>
        <v>0</v>
      </c>
      <c r="Z182" s="32">
        <f t="shared" si="171"/>
        <v>0</v>
      </c>
      <c r="AA182" s="32">
        <f t="shared" si="171"/>
        <v>0</v>
      </c>
      <c r="AB182" s="32">
        <f t="shared" si="171"/>
        <v>0</v>
      </c>
      <c r="AC182" s="32">
        <f t="shared" si="171"/>
        <v>0</v>
      </c>
      <c r="AD182" s="32">
        <f t="shared" si="165"/>
        <v>52</v>
      </c>
      <c r="AE182" s="32">
        <f t="shared" si="166"/>
        <v>41</v>
      </c>
      <c r="AF182" s="32">
        <f t="shared" si="164"/>
        <v>93</v>
      </c>
    </row>
    <row r="183" spans="1:32" ht="27.75">
      <c r="A183" s="3" t="s">
        <v>48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32">
        <f t="shared" si="165"/>
        <v>0</v>
      </c>
      <c r="AE183" s="32">
        <f t="shared" si="166"/>
        <v>0</v>
      </c>
      <c r="AF183" s="32">
        <f t="shared" si="164"/>
        <v>0</v>
      </c>
    </row>
    <row r="184" spans="1:32" ht="27.75">
      <c r="A184" s="3" t="s">
        <v>49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32">
        <f t="shared" si="165"/>
        <v>0</v>
      </c>
      <c r="AE184" s="32">
        <f t="shared" si="166"/>
        <v>0</v>
      </c>
      <c r="AF184" s="32">
        <f t="shared" si="164"/>
        <v>0</v>
      </c>
    </row>
    <row r="185" spans="1:32" ht="27.75">
      <c r="A185" s="3" t="s">
        <v>47</v>
      </c>
      <c r="B185" s="15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9</v>
      </c>
      <c r="Q185" s="15">
        <v>7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32">
        <f t="shared" si="165"/>
        <v>10</v>
      </c>
      <c r="AE185" s="32">
        <f t="shared" si="166"/>
        <v>7</v>
      </c>
      <c r="AF185" s="32">
        <f t="shared" si="164"/>
        <v>17</v>
      </c>
    </row>
    <row r="186" spans="1:32" ht="27.75">
      <c r="A186" s="8" t="s">
        <v>146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32">
        <f t="shared" si="165"/>
        <v>0</v>
      </c>
      <c r="AE186" s="32">
        <f t="shared" si="166"/>
        <v>0</v>
      </c>
      <c r="AF186" s="32">
        <f t="shared" si="164"/>
        <v>0</v>
      </c>
    </row>
    <row r="187" spans="1:32" ht="27.75">
      <c r="A187" s="3" t="s">
        <v>50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1</v>
      </c>
      <c r="W187" s="15">
        <v>4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32">
        <f t="shared" si="165"/>
        <v>1</v>
      </c>
      <c r="AE187" s="32">
        <f t="shared" si="166"/>
        <v>4</v>
      </c>
      <c r="AF187" s="32">
        <f t="shared" si="164"/>
        <v>5</v>
      </c>
    </row>
    <row r="188" spans="1:32" ht="27.75">
      <c r="A188" s="3" t="s">
        <v>147</v>
      </c>
      <c r="B188" s="15">
        <v>0</v>
      </c>
      <c r="C188" s="15">
        <v>0</v>
      </c>
      <c r="D188" s="15">
        <v>0</v>
      </c>
      <c r="E188" s="15">
        <v>0</v>
      </c>
      <c r="F188" s="15">
        <v>2</v>
      </c>
      <c r="G188" s="15">
        <v>1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1</v>
      </c>
      <c r="Q188" s="15">
        <v>1</v>
      </c>
      <c r="R188" s="15">
        <v>0</v>
      </c>
      <c r="S188" s="15">
        <v>0</v>
      </c>
      <c r="T188" s="15">
        <v>0</v>
      </c>
      <c r="U188" s="15">
        <v>0</v>
      </c>
      <c r="V188" s="15">
        <v>5</v>
      </c>
      <c r="W188" s="15">
        <v>3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32">
        <f t="shared" si="165"/>
        <v>8</v>
      </c>
      <c r="AE188" s="32">
        <f t="shared" si="166"/>
        <v>5</v>
      </c>
      <c r="AF188" s="32">
        <f t="shared" si="164"/>
        <v>13</v>
      </c>
    </row>
    <row r="189" spans="1:32" ht="27.75">
      <c r="A189" s="3" t="s">
        <v>51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32">
        <f t="shared" si="165"/>
        <v>0</v>
      </c>
      <c r="AE189" s="32">
        <f t="shared" si="166"/>
        <v>0</v>
      </c>
      <c r="AF189" s="32">
        <f t="shared" si="164"/>
        <v>0</v>
      </c>
    </row>
    <row r="190" spans="1:32" ht="27.75">
      <c r="A190" s="3" t="s">
        <v>143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32">
        <f t="shared" si="165"/>
        <v>0</v>
      </c>
      <c r="AE190" s="32">
        <f t="shared" si="166"/>
        <v>0</v>
      </c>
      <c r="AF190" s="32">
        <f t="shared" si="164"/>
        <v>0</v>
      </c>
    </row>
    <row r="191" spans="1:32" ht="27.75">
      <c r="A191" s="3" t="s">
        <v>144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32">
        <f t="shared" si="165"/>
        <v>0</v>
      </c>
      <c r="AE191" s="32">
        <f t="shared" si="166"/>
        <v>0</v>
      </c>
      <c r="AF191" s="32">
        <f t="shared" si="164"/>
        <v>0</v>
      </c>
    </row>
    <row r="192" spans="1:32" ht="27.75">
      <c r="A192" s="3" t="s">
        <v>52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32">
        <f t="shared" si="165"/>
        <v>0</v>
      </c>
      <c r="AE192" s="32">
        <f t="shared" si="166"/>
        <v>0</v>
      </c>
      <c r="AF192" s="32">
        <f t="shared" si="164"/>
        <v>0</v>
      </c>
    </row>
    <row r="193" spans="1:32" ht="27.75">
      <c r="A193" s="8" t="s">
        <v>145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32">
        <f t="shared" si="165"/>
        <v>0</v>
      </c>
      <c r="AE193" s="32">
        <f t="shared" si="166"/>
        <v>0</v>
      </c>
      <c r="AF193" s="32">
        <f t="shared" si="164"/>
        <v>0</v>
      </c>
    </row>
    <row r="194" spans="1:32" ht="27.75">
      <c r="A194" s="16" t="s">
        <v>152</v>
      </c>
      <c r="B194" s="32">
        <f aca="true" t="shared" si="172" ref="B194:AC194">SUM(B184:B193)</f>
        <v>1</v>
      </c>
      <c r="C194" s="32">
        <f t="shared" si="172"/>
        <v>0</v>
      </c>
      <c r="D194" s="32">
        <f t="shared" si="172"/>
        <v>0</v>
      </c>
      <c r="E194" s="32">
        <f t="shared" si="172"/>
        <v>0</v>
      </c>
      <c r="F194" s="32">
        <f>SUM(F184:F193)</f>
        <v>2</v>
      </c>
      <c r="G194" s="32">
        <f>SUM(G184:G193)</f>
        <v>1</v>
      </c>
      <c r="H194" s="32">
        <f t="shared" si="172"/>
        <v>0</v>
      </c>
      <c r="I194" s="32">
        <f t="shared" si="172"/>
        <v>0</v>
      </c>
      <c r="J194" s="32">
        <f t="shared" si="172"/>
        <v>0</v>
      </c>
      <c r="K194" s="32">
        <f t="shared" si="172"/>
        <v>0</v>
      </c>
      <c r="L194" s="32">
        <f t="shared" si="172"/>
        <v>0</v>
      </c>
      <c r="M194" s="32">
        <f t="shared" si="172"/>
        <v>0</v>
      </c>
      <c r="N194" s="32">
        <f t="shared" si="172"/>
        <v>0</v>
      </c>
      <c r="O194" s="32">
        <f t="shared" si="172"/>
        <v>0</v>
      </c>
      <c r="P194" s="32">
        <f t="shared" si="172"/>
        <v>10</v>
      </c>
      <c r="Q194" s="32">
        <f t="shared" si="172"/>
        <v>8</v>
      </c>
      <c r="R194" s="32">
        <f t="shared" si="172"/>
        <v>0</v>
      </c>
      <c r="S194" s="32">
        <f t="shared" si="172"/>
        <v>0</v>
      </c>
      <c r="T194" s="32">
        <f t="shared" si="172"/>
        <v>0</v>
      </c>
      <c r="U194" s="32">
        <f t="shared" si="172"/>
        <v>0</v>
      </c>
      <c r="V194" s="32">
        <f t="shared" si="172"/>
        <v>6</v>
      </c>
      <c r="W194" s="32">
        <f t="shared" si="172"/>
        <v>7</v>
      </c>
      <c r="X194" s="32">
        <f t="shared" si="172"/>
        <v>0</v>
      </c>
      <c r="Y194" s="32">
        <f t="shared" si="172"/>
        <v>0</v>
      </c>
      <c r="Z194" s="32">
        <f t="shared" si="172"/>
        <v>0</v>
      </c>
      <c r="AA194" s="32">
        <f t="shared" si="172"/>
        <v>0</v>
      </c>
      <c r="AB194" s="32">
        <f t="shared" si="172"/>
        <v>0</v>
      </c>
      <c r="AC194" s="32">
        <f t="shared" si="172"/>
        <v>0</v>
      </c>
      <c r="AD194" s="32">
        <f t="shared" si="165"/>
        <v>19</v>
      </c>
      <c r="AE194" s="32">
        <f t="shared" si="166"/>
        <v>16</v>
      </c>
      <c r="AF194" s="32">
        <f t="shared" si="164"/>
        <v>35</v>
      </c>
    </row>
    <row r="195" spans="1:32" ht="27.75">
      <c r="A195" s="16" t="s">
        <v>153</v>
      </c>
      <c r="B195" s="32">
        <f>B194+B182+B173+B164+B151</f>
        <v>136</v>
      </c>
      <c r="C195" s="32">
        <f aca="true" t="shared" si="173" ref="C195">C194+C182+C173+C164+C151</f>
        <v>112</v>
      </c>
      <c r="D195" s="32">
        <f aca="true" t="shared" si="174" ref="D195">D194+D182+D173+D164+D151</f>
        <v>80</v>
      </c>
      <c r="E195" s="32">
        <f aca="true" t="shared" si="175" ref="E195">E194+E182+E173+E164+E151</f>
        <v>52</v>
      </c>
      <c r="F195" s="32">
        <f aca="true" t="shared" si="176" ref="F195">F194+F182+F173+F164+F151</f>
        <v>141</v>
      </c>
      <c r="G195" s="32">
        <f aca="true" t="shared" si="177" ref="G195">G194+G182+G173+G164+G151</f>
        <v>142</v>
      </c>
      <c r="H195" s="32">
        <f aca="true" t="shared" si="178" ref="H195">H194+H182+H173+H164+H151</f>
        <v>47</v>
      </c>
      <c r="I195" s="32">
        <f aca="true" t="shared" si="179" ref="I195">I194+I182+I173+I164+I151</f>
        <v>29</v>
      </c>
      <c r="J195" s="32">
        <f aca="true" t="shared" si="180" ref="J195">J194+J182+J173+J164+J151</f>
        <v>29</v>
      </c>
      <c r="K195" s="32">
        <f aca="true" t="shared" si="181" ref="K195">K194+K182+K173+K164+K151</f>
        <v>26</v>
      </c>
      <c r="L195" s="32">
        <f aca="true" t="shared" si="182" ref="L195">L194+L182+L173+L164+L151</f>
        <v>29</v>
      </c>
      <c r="M195" s="32">
        <f aca="true" t="shared" si="183" ref="M195">M194+M182+M173+M164+M151</f>
        <v>30</v>
      </c>
      <c r="N195" s="32">
        <f aca="true" t="shared" si="184" ref="N195">N194+N182+N173+N164+N151</f>
        <v>14</v>
      </c>
      <c r="O195" s="32">
        <f aca="true" t="shared" si="185" ref="O195">O194+O182+O173+O164+O151</f>
        <v>15</v>
      </c>
      <c r="P195" s="32">
        <f aca="true" t="shared" si="186" ref="P195">P194+P182+P173+P164+P151</f>
        <v>14</v>
      </c>
      <c r="Q195" s="32">
        <f aca="true" t="shared" si="187" ref="Q195">Q194+Q182+Q173+Q164+Q151</f>
        <v>12</v>
      </c>
      <c r="R195" s="32">
        <f aca="true" t="shared" si="188" ref="R195">R194+R182+R173+R164+R151</f>
        <v>35</v>
      </c>
      <c r="S195" s="32">
        <f aca="true" t="shared" si="189" ref="S195">S194+S182+S173+S164+S151</f>
        <v>22</v>
      </c>
      <c r="T195" s="32">
        <f aca="true" t="shared" si="190" ref="T195">T194+T182+T173+T164+T151</f>
        <v>21</v>
      </c>
      <c r="U195" s="32">
        <f aca="true" t="shared" si="191" ref="U195">U194+U182+U173+U164+U151</f>
        <v>12</v>
      </c>
      <c r="V195" s="32">
        <f aca="true" t="shared" si="192" ref="V195">V194+V182+V173+V164+V151</f>
        <v>9</v>
      </c>
      <c r="W195" s="32">
        <f aca="true" t="shared" si="193" ref="W195">W194+W182+W173+W164+W151</f>
        <v>8</v>
      </c>
      <c r="X195" s="32">
        <f aca="true" t="shared" si="194" ref="X195">X194+X182+X173+X164+X151</f>
        <v>8</v>
      </c>
      <c r="Y195" s="32">
        <f aca="true" t="shared" si="195" ref="Y195">Y194+Y182+Y173+Y164+Y151</f>
        <v>13</v>
      </c>
      <c r="Z195" s="32">
        <f aca="true" t="shared" si="196" ref="Z195">Z194+Z182+Z173+Z164+Z151</f>
        <v>27</v>
      </c>
      <c r="AA195" s="32">
        <f aca="true" t="shared" si="197" ref="AA195">AA194+AA182+AA173+AA164+AA151</f>
        <v>56</v>
      </c>
      <c r="AB195" s="32">
        <f aca="true" t="shared" si="198" ref="AB195">AB194+AB182+AB173+AB164+AB151</f>
        <v>11</v>
      </c>
      <c r="AC195" s="32">
        <f aca="true" t="shared" si="199" ref="AC195">AC194+AC182+AC173+AC164+AC151</f>
        <v>1</v>
      </c>
      <c r="AD195" s="32">
        <f aca="true" t="shared" si="200" ref="AD195">AD194+AD182+AD173+AD164+AD151</f>
        <v>601</v>
      </c>
      <c r="AE195" s="32">
        <f aca="true" t="shared" si="201" ref="AE195">AE194+AE182+AE173+AE164+AE151</f>
        <v>530</v>
      </c>
      <c r="AF195" s="32">
        <f aca="true" t="shared" si="202" ref="AF195">AF194+AF182+AF173+AF164+AF151</f>
        <v>1131</v>
      </c>
    </row>
  </sheetData>
  <mergeCells count="51">
    <mergeCell ref="T2:U2"/>
    <mergeCell ref="V2:W2"/>
    <mergeCell ref="X2:Y2"/>
    <mergeCell ref="Z2:AA2"/>
    <mergeCell ref="AB2:AC2"/>
    <mergeCell ref="V135:W135"/>
    <mergeCell ref="X135:Y135"/>
    <mergeCell ref="Z135:AA135"/>
    <mergeCell ref="D70:E70"/>
    <mergeCell ref="N135:O135"/>
    <mergeCell ref="X70:Y70"/>
    <mergeCell ref="Z70:AA70"/>
    <mergeCell ref="F70:G70"/>
    <mergeCell ref="H70:I70"/>
    <mergeCell ref="D135:E135"/>
    <mergeCell ref="F135:G135"/>
    <mergeCell ref="H135:I135"/>
    <mergeCell ref="L135:M135"/>
    <mergeCell ref="T135:U135"/>
    <mergeCell ref="B135:C135"/>
    <mergeCell ref="AD135:AF135"/>
    <mergeCell ref="J70:K70"/>
    <mergeCell ref="AB70:AC70"/>
    <mergeCell ref="A70:A71"/>
    <mergeCell ref="V70:W70"/>
    <mergeCell ref="J135:K135"/>
    <mergeCell ref="AB135:AC135"/>
    <mergeCell ref="P135:Q135"/>
    <mergeCell ref="R135:S135"/>
    <mergeCell ref="L70:M70"/>
    <mergeCell ref="N70:O70"/>
    <mergeCell ref="P70:Q70"/>
    <mergeCell ref="R70:S70"/>
    <mergeCell ref="T70:U70"/>
    <mergeCell ref="A135:A136"/>
    <mergeCell ref="A1:AF1"/>
    <mergeCell ref="A69:AF69"/>
    <mergeCell ref="A134:AF134"/>
    <mergeCell ref="B2:C2"/>
    <mergeCell ref="AD2:AF2"/>
    <mergeCell ref="B70:C70"/>
    <mergeCell ref="AD70:AF70"/>
    <mergeCell ref="A2:A3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2014-02-11T09:48:15Z</dcterms:modified>
  <cp:category/>
  <cp:version/>
  <cp:contentType/>
  <cp:contentStatus/>
</cp:coreProperties>
</file>